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2019" sheetId="1" r:id="rId1"/>
    <sheet name="2015" sheetId="2" state="hidden" r:id="rId2"/>
    <sheet name="2016" sheetId="3" state="hidden" r:id="rId3"/>
  </sheets>
  <definedNames>
    <definedName name="_xlnm.Print_Area" localSheetId="1">'2015'!$A$1:$G$29</definedName>
    <definedName name="_xlnm.Print_Area" localSheetId="2">'2016'!$A$1:$G$20</definedName>
    <definedName name="_xlnm.Print_Area" localSheetId="0">'2019'!$F$9:$F$10,'2019'!$J$20</definedName>
  </definedNames>
  <calcPr fullCalcOnLoad="1"/>
</workbook>
</file>

<file path=xl/comments1.xml><?xml version="1.0" encoding="utf-8"?>
<comments xmlns="http://schemas.openxmlformats.org/spreadsheetml/2006/main">
  <authors>
    <author>Пользователь</author>
  </authors>
  <commentList>
    <comment ref="A18" authorId="0">
      <text>
        <r>
          <rPr>
            <b/>
            <sz val="9"/>
            <rFont val="Tahoma"/>
            <family val="2"/>
          </rPr>
          <t>Пользователь: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<sst xmlns="http://schemas.openxmlformats.org/spreadsheetml/2006/main" count="107" uniqueCount="62">
  <si>
    <t>Наименование отраслей, бюджетополучателей, программ и объектов</t>
  </si>
  <si>
    <t>годы строительства (ремонта)</t>
  </si>
  <si>
    <t>мощность</t>
  </si>
  <si>
    <t>Предусмотрено в бюджете</t>
  </si>
  <si>
    <t>Всего</t>
  </si>
  <si>
    <t>в том числе за счет средств:</t>
  </si>
  <si>
    <t>федерального бюджета</t>
  </si>
  <si>
    <t>областного бюджета</t>
  </si>
  <si>
    <t>(тыс.руб.)</t>
  </si>
  <si>
    <t>Адресная инвестиционная программа</t>
  </si>
  <si>
    <t>районный бюджет</t>
  </si>
  <si>
    <t>ИТОГО</t>
  </si>
  <si>
    <t>х</t>
  </si>
  <si>
    <t>Жилищно - коммунальное хозяйство</t>
  </si>
  <si>
    <t>к решению Собрания депутатов</t>
  </si>
  <si>
    <t>МО "Осташковский район"</t>
  </si>
  <si>
    <t>"О бюджете муниципального образования</t>
  </si>
  <si>
    <t>Газификация</t>
  </si>
  <si>
    <t>Физическая культура и спорт</t>
  </si>
  <si>
    <t>Спортивный центр с универсальным игровым залом, г.Осташков</t>
  </si>
  <si>
    <t>"Осташковский район" на 2014 год</t>
  </si>
  <si>
    <t>Внутрипоселковые газовые сети, входящие в зону межпоселкового газопровода АГРС д.Зехново- г.Осташков (3 очередь)</t>
  </si>
  <si>
    <t>Внутрипоселковые газовые сети, входящие в зону межпоселкового газопровода г.Осташков ЗАТО «Солнечный» - д.Светлица - д.Святое Осташковского района в следующих населенных пунктах: д.Покровское, д.Сорога, д.Залесье, д.Залучье, д.Пачково, с.Святое Осташковского района</t>
  </si>
  <si>
    <t>Внутрипоселковые газовые сети, входящие в зону межпоселкового газопровода г.Осташков - п.Сиговка - д.Жданово Осташковского района в следующих населенных пунктах: п.Сиговка, д.Жданово. II этап строительства д.Жданово</t>
  </si>
  <si>
    <t>Выполнение научно-исследовательских (археологических) работ по объекту: «Внутрипоселковые газовые сети, входящие в зону межпоселкового газопровода АГРС д.Зехново- г.Осташков (3 очередь)»(федеральные объекты археологического  наследия Городище Осташков (городище Осташков), 13-17 в.в. н.э.; посад Осташкова,14-19 в.в. н.э.; региональный объект культурного наследия Знаменский монастырь, 18-19 в.в.)</t>
  </si>
  <si>
    <t>Выполнение проектов планировки территории и градостроительных планов земельных участков по объектам строительства  Осташковского района</t>
  </si>
  <si>
    <t xml:space="preserve">МО "Осташковский район" на 2015 год </t>
  </si>
  <si>
    <t>Администрация МО "Осташковский район"</t>
  </si>
  <si>
    <t xml:space="preserve">МО "Осташковский район" на 2016 год </t>
  </si>
  <si>
    <t>2014-2015</t>
  </si>
  <si>
    <t>8,1 км</t>
  </si>
  <si>
    <t>3,114 км</t>
  </si>
  <si>
    <t>2,975 км</t>
  </si>
  <si>
    <t>2014-2016</t>
  </si>
  <si>
    <t>Приложение 21</t>
  </si>
  <si>
    <t>Приложение 22</t>
  </si>
  <si>
    <t>и плановый период 2015 и 2016 годов"</t>
  </si>
  <si>
    <t>от 16.01.2014 г. № 109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</si>
  <si>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д.Свапуще, д.Березовый Рядок Осташковского района</t>
  </si>
  <si>
    <t>10,3 км</t>
  </si>
  <si>
    <t>Внутрипоселковые газовые сети, входящие в зону межпоселкового газопровода г.Осташков - д.Свавпуще - д.Березовый Рядок Осташковского района в следующих населенных пунктах: п.Южный Осташковского района</t>
  </si>
  <si>
    <t>2,0 км</t>
  </si>
  <si>
    <t>ё</t>
  </si>
  <si>
    <t>Протяженность, км</t>
  </si>
  <si>
    <t>к решению Осташковской городской Думы</t>
  </si>
  <si>
    <t>"О бюджете Осташковского городского округа</t>
  </si>
  <si>
    <t>годы строительства (реконструкции)</t>
  </si>
  <si>
    <t>Приложение 13</t>
  </si>
  <si>
    <t>на 2020 год и плановый период 2021 и 2022 годов"</t>
  </si>
  <si>
    <t xml:space="preserve">Осташковского городского округа на 2020 год </t>
  </si>
  <si>
    <t>местного бюджета</t>
  </si>
  <si>
    <t>Администрация Осташковского городского округа</t>
  </si>
  <si>
    <t xml:space="preserve">Внутрипоселковые газовые сети, входящие в зону межпоселкового газопровода г.Осташков -   д. Свапуще - д. Березовый Рядок Осташковского района, в следующих населенных пунктах: д.Ботово, д.Конец, д.Заборье, д.Бараново, д.Гуща </t>
  </si>
  <si>
    <t>Внутрипоселковые газовые сети, входящие в зону межпоселкового газопровода г.Осташков -   д. Свапуще - д. Березовый Рядок Осташковского района, в следующих населенных пунктах: п. Южный</t>
  </si>
  <si>
    <t xml:space="preserve">от 26.12.2019 г. № 226 </t>
  </si>
  <si>
    <t>Внутрипоселковые газовые сети, входящие в зону межпоселкового газопровода г.Осташков -   д. Свапуще - д. Березовый Рядок Осташковского района, в следующих населенных пунктах: дЗалучье, д.Жулёво, д.Никольское, д.Нескучное, д.Малое Ронское, д.Большое Ронское</t>
  </si>
  <si>
    <t>"О внесении изменений и дополнений в решение</t>
  </si>
  <si>
    <t>Осташковской городской Думы ло 26.12.2019 г. № 226</t>
  </si>
  <si>
    <t xml:space="preserve">"О бюджете Осташковского городского округа на 2020 год </t>
  </si>
  <si>
    <t>и плановый период 2021 и 2022 годов"</t>
  </si>
  <si>
    <t>Приложение 10</t>
  </si>
  <si>
    <t>от 24.12.2020 г. №270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</si>
</sst>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"/>
    <numFmt numFmtId="187" formatCode="#,##0.00&quot;р.&quot;"/>
    <numFmt numFmtId="188" formatCode="#,##0.00_р_.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1" fillId="0" borderId="14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2" fontId="4" fillId="0" borderId="1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33" borderId="11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top" wrapText="1"/>
    </xf>
    <xf numFmtId="4" fontId="0" fillId="33" borderId="16" xfId="0" applyNumberFormat="1" applyFill="1" applyBorder="1" applyAlignment="1">
      <alignment/>
    </xf>
    <xf numFmtId="0" fontId="0" fillId="0" borderId="11" xfId="0" applyFont="1" applyFill="1" applyBorder="1" applyAlignment="1">
      <alignment horizontal="justify" vertical="top" wrapText="1"/>
    </xf>
    <xf numFmtId="4" fontId="0" fillId="0" borderId="16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4" fontId="0" fillId="0" borderId="16" xfId="0" applyNumberFormat="1" applyBorder="1" applyAlignment="1">
      <alignment vertical="top"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 horizontal="center"/>
    </xf>
    <xf numFmtId="4" fontId="4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4" fontId="0" fillId="0" borderId="0" xfId="52" applyNumberFormat="1" applyFont="1" applyFill="1" applyBorder="1" applyAlignment="1">
      <alignment/>
      <protection/>
    </xf>
    <xf numFmtId="0" fontId="7" fillId="0" borderId="14" xfId="0" applyFont="1" applyFill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1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Border="1" applyAlignment="1">
      <alignment wrapText="1"/>
    </xf>
    <xf numFmtId="0" fontId="0" fillId="0" borderId="24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0" fillId="0" borderId="29" xfId="0" applyBorder="1" applyAlignment="1">
      <alignment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4" fontId="0" fillId="0" borderId="0" xfId="52" applyNumberFormat="1" applyFont="1" applyFill="1" applyBorder="1" applyAlignment="1">
      <alignment horizontal="left" wrapText="1"/>
      <protection/>
    </xf>
    <xf numFmtId="0" fontId="7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2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30" xfId="0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top" wrapText="1"/>
    </xf>
    <xf numFmtId="0" fontId="0" fillId="0" borderId="0" xfId="0" applyBorder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2.75"/>
  <cols>
    <col min="1" max="1" width="33.8515625" style="0" customWidth="1"/>
    <col min="2" max="2" width="14.28125" style="0" customWidth="1"/>
    <col min="3" max="3" width="9.8515625" style="0" customWidth="1"/>
    <col min="4" max="4" width="14.00390625" style="0" customWidth="1"/>
    <col min="5" max="5" width="11.57421875" style="0" customWidth="1"/>
    <col min="6" max="6" width="14.28125" style="0" bestFit="1" customWidth="1"/>
    <col min="7" max="7" width="15.140625" style="0" customWidth="1"/>
  </cols>
  <sheetData>
    <row r="1" spans="3:13" ht="12.75">
      <c r="C1" s="43"/>
      <c r="D1" s="62" t="s">
        <v>60</v>
      </c>
      <c r="E1" s="62"/>
      <c r="F1" s="62"/>
      <c r="G1" s="43"/>
      <c r="H1" s="43"/>
      <c r="K1" s="61"/>
      <c r="L1" s="61"/>
      <c r="M1" s="61"/>
    </row>
    <row r="2" spans="3:13" ht="12.75">
      <c r="C2" s="44"/>
      <c r="D2" s="48" t="s">
        <v>44</v>
      </c>
      <c r="E2" s="44"/>
      <c r="F2" s="44"/>
      <c r="G2" s="43"/>
      <c r="H2" s="43"/>
      <c r="K2" s="44"/>
      <c r="L2" s="44"/>
      <c r="M2" s="44"/>
    </row>
    <row r="3" spans="3:13" ht="12.75">
      <c r="C3" s="44"/>
      <c r="D3" s="48" t="s">
        <v>56</v>
      </c>
      <c r="E3" s="44"/>
      <c r="F3" s="44"/>
      <c r="G3" s="43"/>
      <c r="H3" s="43"/>
      <c r="K3" s="44"/>
      <c r="L3" s="44"/>
      <c r="M3" s="44"/>
    </row>
    <row r="4" spans="3:13" ht="12.75">
      <c r="C4" s="44"/>
      <c r="D4" s="48" t="s">
        <v>57</v>
      </c>
      <c r="E4" s="44"/>
      <c r="F4" s="44"/>
      <c r="G4" s="43"/>
      <c r="H4" s="43"/>
      <c r="K4" s="44"/>
      <c r="L4" s="44"/>
      <c r="M4" s="44"/>
    </row>
    <row r="5" spans="3:13" ht="12.75">
      <c r="C5" s="44"/>
      <c r="D5" s="48" t="s">
        <v>58</v>
      </c>
      <c r="E5" s="44"/>
      <c r="F5" s="44"/>
      <c r="G5" s="43"/>
      <c r="H5" s="43"/>
      <c r="K5" s="44"/>
      <c r="L5" s="44"/>
      <c r="M5" s="44"/>
    </row>
    <row r="6" spans="3:13" ht="12.75">
      <c r="C6" s="44"/>
      <c r="D6" s="48" t="s">
        <v>59</v>
      </c>
      <c r="E6" s="44"/>
      <c r="F6" s="44"/>
      <c r="G6" s="43"/>
      <c r="H6" s="43"/>
      <c r="K6" s="44"/>
      <c r="L6" s="44"/>
      <c r="M6" s="44"/>
    </row>
    <row r="7" spans="3:13" ht="12.75">
      <c r="C7" s="44"/>
      <c r="D7" s="72" t="s">
        <v>61</v>
      </c>
      <c r="E7" s="56"/>
      <c r="F7" s="56"/>
      <c r="G7" s="43"/>
      <c r="H7" s="43"/>
      <c r="K7" s="44"/>
      <c r="L7" s="44"/>
      <c r="M7" s="44"/>
    </row>
    <row r="10" spans="1:11" ht="12.75">
      <c r="A10" s="8"/>
      <c r="B10" s="6"/>
      <c r="C10" s="31"/>
      <c r="D10" s="47" t="s">
        <v>47</v>
      </c>
      <c r="E10" s="31"/>
      <c r="K10" s="31"/>
    </row>
    <row r="11" spans="1:11" ht="12.75">
      <c r="A11" s="8"/>
      <c r="B11" s="6"/>
      <c r="C11" s="31"/>
      <c r="D11" s="31" t="s">
        <v>44</v>
      </c>
      <c r="E11" s="31"/>
      <c r="K11" s="31"/>
    </row>
    <row r="12" spans="1:11" ht="12.75" hidden="1">
      <c r="A12" s="8"/>
      <c r="B12" s="6"/>
      <c r="C12" s="31"/>
      <c r="D12" s="31"/>
      <c r="E12" s="31"/>
      <c r="K12" s="31"/>
    </row>
    <row r="13" spans="1:11" ht="12.75">
      <c r="A13" s="8"/>
      <c r="B13" s="6"/>
      <c r="C13" s="31"/>
      <c r="D13" s="31" t="s">
        <v>45</v>
      </c>
      <c r="E13" s="31"/>
      <c r="K13" s="31"/>
    </row>
    <row r="14" spans="1:11" ht="12.75">
      <c r="A14" s="8"/>
      <c r="B14" s="6"/>
      <c r="C14" s="31"/>
      <c r="D14" s="31" t="s">
        <v>48</v>
      </c>
      <c r="E14" s="31"/>
      <c r="K14" s="31"/>
    </row>
    <row r="15" spans="1:11" ht="12.75" hidden="1">
      <c r="A15" s="8"/>
      <c r="B15" s="6"/>
      <c r="C15" s="31"/>
      <c r="D15" s="31"/>
      <c r="E15" s="31"/>
      <c r="K15" s="31"/>
    </row>
    <row r="16" spans="1:11" ht="12.75">
      <c r="A16" s="8"/>
      <c r="B16" s="15"/>
      <c r="C16" s="15"/>
      <c r="D16" s="15" t="s">
        <v>54</v>
      </c>
      <c r="E16" s="15"/>
      <c r="K16" s="15"/>
    </row>
    <row r="17" spans="1:6" ht="12.75">
      <c r="A17" s="7"/>
      <c r="B17" s="52"/>
      <c r="C17" s="52"/>
      <c r="D17" s="52"/>
      <c r="E17" s="52"/>
      <c r="F17" s="52"/>
    </row>
    <row r="18" spans="1:7" ht="15.75">
      <c r="A18" s="55" t="s">
        <v>9</v>
      </c>
      <c r="B18" s="55"/>
      <c r="C18" s="55"/>
      <c r="D18" s="55"/>
      <c r="E18" s="55"/>
      <c r="F18" s="55"/>
      <c r="G18" s="56"/>
    </row>
    <row r="19" spans="1:7" ht="15.75">
      <c r="A19" s="55" t="s">
        <v>49</v>
      </c>
      <c r="B19" s="55"/>
      <c r="C19" s="55"/>
      <c r="D19" s="55"/>
      <c r="E19" s="55"/>
      <c r="F19" s="55"/>
      <c r="G19" s="56"/>
    </row>
    <row r="20" spans="1:6" ht="13.5" thickBot="1">
      <c r="A20" s="7"/>
      <c r="B20" s="7"/>
      <c r="C20" s="7"/>
      <c r="D20" s="7"/>
      <c r="E20" s="7"/>
      <c r="F20" s="7"/>
    </row>
    <row r="21" spans="1:7" ht="13.5" thickBot="1">
      <c r="A21" s="57" t="s">
        <v>0</v>
      </c>
      <c r="B21" s="53" t="s">
        <v>46</v>
      </c>
      <c r="C21" s="63" t="s">
        <v>43</v>
      </c>
      <c r="D21" s="64" t="s">
        <v>3</v>
      </c>
      <c r="E21" s="65"/>
      <c r="F21" s="65"/>
      <c r="G21" s="66"/>
    </row>
    <row r="22" spans="1:7" ht="12.75">
      <c r="A22" s="58"/>
      <c r="B22" s="54"/>
      <c r="C22" s="54"/>
      <c r="D22" s="59" t="s">
        <v>4</v>
      </c>
      <c r="E22" s="67" t="s">
        <v>5</v>
      </c>
      <c r="F22" s="68"/>
      <c r="G22" s="69"/>
    </row>
    <row r="23" spans="1:7" ht="42.75" customHeight="1">
      <c r="A23" s="58"/>
      <c r="B23" s="54"/>
      <c r="C23" s="54"/>
      <c r="D23" s="60"/>
      <c r="E23" s="32" t="s">
        <v>6</v>
      </c>
      <c r="F23" s="32" t="s">
        <v>7</v>
      </c>
      <c r="G23" s="36" t="s">
        <v>50</v>
      </c>
    </row>
    <row r="24" spans="1:7" ht="13.5" customHeight="1">
      <c r="A24" s="70" t="s">
        <v>13</v>
      </c>
      <c r="B24" s="71"/>
      <c r="C24" s="71"/>
      <c r="D24" s="71"/>
      <c r="E24" s="71"/>
      <c r="F24" s="71"/>
      <c r="G24" s="51"/>
    </row>
    <row r="25" spans="1:7" ht="13.5" customHeight="1">
      <c r="A25" s="49" t="s">
        <v>51</v>
      </c>
      <c r="B25" s="50"/>
      <c r="C25" s="50"/>
      <c r="D25" s="50"/>
      <c r="E25" s="50"/>
      <c r="F25" s="50"/>
      <c r="G25" s="51"/>
    </row>
    <row r="26" spans="1:7" ht="16.5" customHeight="1">
      <c r="A26" s="14" t="s">
        <v>17</v>
      </c>
      <c r="B26" s="2"/>
      <c r="C26" s="2"/>
      <c r="D26" s="33">
        <f>E26+F26+G26</f>
        <v>19031782.75</v>
      </c>
      <c r="E26" s="33">
        <f>SUM(E27:E30)</f>
        <v>0</v>
      </c>
      <c r="F26" s="33">
        <f>SUM(F27:F30)</f>
        <v>17137800</v>
      </c>
      <c r="G26" s="37">
        <f>SUM(G27:G31)</f>
        <v>1893982.75</v>
      </c>
    </row>
    <row r="27" spans="1:7" s="30" customFormat="1" ht="105.75" customHeight="1" hidden="1">
      <c r="A27" s="28" t="s">
        <v>38</v>
      </c>
      <c r="B27" s="29">
        <v>2015</v>
      </c>
      <c r="C27" s="29" t="s">
        <v>39</v>
      </c>
      <c r="D27" s="35" t="s">
        <v>42</v>
      </c>
      <c r="E27" s="35">
        <v>0</v>
      </c>
      <c r="F27" s="35">
        <v>0</v>
      </c>
      <c r="G27" s="38"/>
    </row>
    <row r="28" spans="1:7" s="30" customFormat="1" ht="90.75" customHeight="1" hidden="1">
      <c r="A28" s="28" t="s">
        <v>40</v>
      </c>
      <c r="B28" s="29">
        <v>2015</v>
      </c>
      <c r="C28" s="29" t="s">
        <v>41</v>
      </c>
      <c r="D28" s="35" t="e">
        <f>E28+F28+#REF!</f>
        <v>#REF!</v>
      </c>
      <c r="E28" s="35">
        <v>0</v>
      </c>
      <c r="F28" s="35">
        <v>0</v>
      </c>
      <c r="G28" s="38"/>
    </row>
    <row r="29" spans="1:7" s="27" customFormat="1" ht="112.5" customHeight="1">
      <c r="A29" s="39" t="s">
        <v>52</v>
      </c>
      <c r="B29" s="5">
        <v>2020</v>
      </c>
      <c r="C29" s="5">
        <v>7.5</v>
      </c>
      <c r="D29" s="33">
        <f>E29+F29+G29</f>
        <v>13061782.75</v>
      </c>
      <c r="E29" s="34">
        <v>0</v>
      </c>
      <c r="F29" s="34">
        <v>11764800</v>
      </c>
      <c r="G29" s="40">
        <f>1307200-10217.25</f>
        <v>1296982.75</v>
      </c>
    </row>
    <row r="30" spans="1:7" ht="95.25" customHeight="1">
      <c r="A30" s="41" t="s">
        <v>53</v>
      </c>
      <c r="B30" s="5">
        <v>2020</v>
      </c>
      <c r="C30" s="5">
        <v>2.3</v>
      </c>
      <c r="D30" s="33">
        <f>E30+F30+G30</f>
        <v>5970000</v>
      </c>
      <c r="E30" s="5">
        <v>0</v>
      </c>
      <c r="F30" s="34">
        <v>5373000</v>
      </c>
      <c r="G30" s="42">
        <v>597000</v>
      </c>
    </row>
    <row r="31" spans="1:7" ht="124.5" customHeight="1" hidden="1">
      <c r="A31" s="39" t="s">
        <v>55</v>
      </c>
      <c r="B31" s="5">
        <v>2020</v>
      </c>
      <c r="C31" s="5"/>
      <c r="D31" s="33">
        <f>E31+F31+G31</f>
        <v>0</v>
      </c>
      <c r="E31" s="5">
        <v>0</v>
      </c>
      <c r="F31" s="34">
        <v>0</v>
      </c>
      <c r="G31" s="42">
        <f>2811900-2811900</f>
        <v>0</v>
      </c>
    </row>
    <row r="32" spans="1:7" ht="23.25" customHeight="1" thickBot="1">
      <c r="A32" s="11" t="s">
        <v>11</v>
      </c>
      <c r="B32" s="13" t="s">
        <v>12</v>
      </c>
      <c r="C32" s="13" t="s">
        <v>12</v>
      </c>
      <c r="D32" s="45">
        <f>D26</f>
        <v>19031782.75</v>
      </c>
      <c r="E32" s="45">
        <f>E26</f>
        <v>0</v>
      </c>
      <c r="F32" s="45">
        <f>F26</f>
        <v>17137800</v>
      </c>
      <c r="G32" s="46">
        <f>G26</f>
        <v>1893982.75</v>
      </c>
    </row>
    <row r="33" ht="12.75">
      <c r="A33" s="1"/>
    </row>
  </sheetData>
  <sheetProtection selectLockedCells="1" selectUnlockedCells="1"/>
  <mergeCells count="14">
    <mergeCell ref="K1:M1"/>
    <mergeCell ref="D1:F1"/>
    <mergeCell ref="C21:C23"/>
    <mergeCell ref="D21:G21"/>
    <mergeCell ref="E22:G22"/>
    <mergeCell ref="A24:G24"/>
    <mergeCell ref="D7:F7"/>
    <mergeCell ref="A25:G25"/>
    <mergeCell ref="B17:F17"/>
    <mergeCell ref="B21:B23"/>
    <mergeCell ref="A18:G18"/>
    <mergeCell ref="A19:G19"/>
    <mergeCell ref="A21:A23"/>
    <mergeCell ref="D22:D23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88" t="s">
        <v>34</v>
      </c>
      <c r="F1" s="88"/>
      <c r="G1" s="88"/>
    </row>
    <row r="2" spans="1:7" ht="12.75">
      <c r="A2" s="8"/>
      <c r="B2" s="6"/>
      <c r="C2" s="6"/>
      <c r="D2" s="6"/>
      <c r="E2" s="88" t="s">
        <v>14</v>
      </c>
      <c r="F2" s="88"/>
      <c r="G2" s="88"/>
    </row>
    <row r="3" spans="1:7" ht="12.75">
      <c r="A3" s="8"/>
      <c r="B3" s="6"/>
      <c r="C3" s="6"/>
      <c r="D3" s="6"/>
      <c r="E3" s="88" t="s">
        <v>15</v>
      </c>
      <c r="F3" s="88"/>
      <c r="G3" s="88"/>
    </row>
    <row r="4" spans="1:7" ht="12.75">
      <c r="A4" s="8"/>
      <c r="B4" s="6"/>
      <c r="C4" s="6"/>
      <c r="D4" s="6"/>
      <c r="E4" s="88" t="s">
        <v>16</v>
      </c>
      <c r="F4" s="88"/>
      <c r="G4" s="88"/>
    </row>
    <row r="5" spans="1:7" ht="12.75">
      <c r="A5" s="8"/>
      <c r="B5" s="6"/>
      <c r="C5" s="6"/>
      <c r="D5" s="6"/>
      <c r="E5" s="88" t="s">
        <v>20</v>
      </c>
      <c r="F5" s="88"/>
      <c r="G5" s="88"/>
    </row>
    <row r="6" spans="1:7" ht="12.75">
      <c r="A6" s="8"/>
      <c r="B6" s="6"/>
      <c r="C6" s="6"/>
      <c r="D6" s="6"/>
      <c r="E6" s="88" t="s">
        <v>36</v>
      </c>
      <c r="F6" s="88"/>
      <c r="G6" s="88"/>
    </row>
    <row r="7" spans="1:7" ht="12.75">
      <c r="A7" s="8"/>
      <c r="B7" s="15"/>
      <c r="C7" s="15"/>
      <c r="D7" s="15"/>
      <c r="E7" s="76" t="s">
        <v>37</v>
      </c>
      <c r="F7" s="76"/>
      <c r="G7" s="76"/>
    </row>
    <row r="8" spans="1:7" ht="12.75">
      <c r="A8" s="7"/>
      <c r="B8" s="52"/>
      <c r="C8" s="52"/>
      <c r="D8" s="52"/>
      <c r="E8" s="52"/>
      <c r="F8" s="52"/>
      <c r="G8" s="52"/>
    </row>
    <row r="9" spans="1:7" ht="15.75">
      <c r="A9" s="55" t="s">
        <v>9</v>
      </c>
      <c r="B9" s="55"/>
      <c r="C9" s="55"/>
      <c r="D9" s="55"/>
      <c r="E9" s="55"/>
      <c r="F9" s="55"/>
      <c r="G9" s="55"/>
    </row>
    <row r="10" spans="1:7" ht="15.75">
      <c r="A10" s="55" t="s">
        <v>26</v>
      </c>
      <c r="B10" s="55"/>
      <c r="C10" s="55"/>
      <c r="D10" s="55"/>
      <c r="E10" s="55"/>
      <c r="F10" s="55"/>
      <c r="G10" s="55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79" t="s">
        <v>0</v>
      </c>
      <c r="B12" s="77" t="s">
        <v>1</v>
      </c>
      <c r="C12" s="77" t="s">
        <v>2</v>
      </c>
      <c r="D12" s="84" t="s">
        <v>3</v>
      </c>
      <c r="E12" s="84"/>
      <c r="F12" s="84"/>
      <c r="G12" s="85"/>
    </row>
    <row r="13" spans="1:7" ht="12.75">
      <c r="A13" s="80"/>
      <c r="B13" s="78"/>
      <c r="C13" s="78"/>
      <c r="D13" s="78" t="s">
        <v>4</v>
      </c>
      <c r="E13" s="86" t="s">
        <v>5</v>
      </c>
      <c r="F13" s="86"/>
      <c r="G13" s="87"/>
    </row>
    <row r="14" spans="1:7" ht="27.75" customHeight="1">
      <c r="A14" s="80"/>
      <c r="B14" s="78"/>
      <c r="C14" s="78"/>
      <c r="D14" s="78"/>
      <c r="E14" s="9" t="s">
        <v>6</v>
      </c>
      <c r="F14" s="9" t="s">
        <v>7</v>
      </c>
      <c r="G14" s="19" t="s">
        <v>10</v>
      </c>
    </row>
    <row r="15" spans="1:7" ht="13.5" customHeight="1">
      <c r="A15" s="81" t="s">
        <v>13</v>
      </c>
      <c r="B15" s="82"/>
      <c r="C15" s="82"/>
      <c r="D15" s="82"/>
      <c r="E15" s="82"/>
      <c r="F15" s="82"/>
      <c r="G15" s="83"/>
    </row>
    <row r="16" spans="1:7" ht="13.5" customHeight="1">
      <c r="A16" s="49" t="s">
        <v>27</v>
      </c>
      <c r="B16" s="50"/>
      <c r="C16" s="50"/>
      <c r="D16" s="50"/>
      <c r="E16" s="50"/>
      <c r="F16" s="50"/>
      <c r="G16" s="73"/>
    </row>
    <row r="17" spans="1:7" ht="16.5" customHeight="1">
      <c r="A17" s="14" t="s">
        <v>17</v>
      </c>
      <c r="B17" s="2"/>
      <c r="C17" s="2"/>
      <c r="D17" s="10">
        <f>SUM(D18:D23)</f>
        <v>6969.5109999999995</v>
      </c>
      <c r="E17" s="10">
        <f>SUM(E18:E22)</f>
        <v>0</v>
      </c>
      <c r="F17" s="10">
        <f>SUM(F18:F23)</f>
        <v>0</v>
      </c>
      <c r="G17" s="20">
        <f>SUM(G18:G23)</f>
        <v>6969.5109999999995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116.25" customHeight="1">
      <c r="A19" s="23" t="s">
        <v>22</v>
      </c>
      <c r="B19" s="4" t="s">
        <v>29</v>
      </c>
      <c r="C19" s="4" t="s">
        <v>31</v>
      </c>
      <c r="D19" s="5">
        <f>E19+F19+G19</f>
        <v>824.1</v>
      </c>
      <c r="E19" s="5">
        <v>0</v>
      </c>
      <c r="F19" s="5">
        <v>0</v>
      </c>
      <c r="G19" s="22">
        <v>824.1</v>
      </c>
    </row>
    <row r="20" spans="1:7" ht="90.75" customHeight="1">
      <c r="A20" s="23" t="s">
        <v>23</v>
      </c>
      <c r="B20" s="4">
        <v>2015</v>
      </c>
      <c r="C20" s="4" t="s">
        <v>32</v>
      </c>
      <c r="D20" s="5">
        <f>E20+F20+G20</f>
        <v>775.011</v>
      </c>
      <c r="E20" s="5">
        <v>0</v>
      </c>
      <c r="F20" s="5">
        <v>0</v>
      </c>
      <c r="G20" s="22">
        <v>775.011</v>
      </c>
    </row>
    <row r="21" spans="1:7" ht="179.25" customHeight="1">
      <c r="A21" s="23" t="s">
        <v>24</v>
      </c>
      <c r="B21" s="4" t="s">
        <v>29</v>
      </c>
      <c r="C21" s="4"/>
      <c r="D21" s="5">
        <f>E21+F21+G21</f>
        <v>2635.2</v>
      </c>
      <c r="E21" s="5">
        <v>0</v>
      </c>
      <c r="F21" s="5">
        <v>0</v>
      </c>
      <c r="G21" s="22">
        <v>2635.2</v>
      </c>
    </row>
    <row r="22" spans="1:7" ht="63.75" customHeight="1">
      <c r="A22" s="24" t="s">
        <v>25</v>
      </c>
      <c r="B22" s="4" t="s">
        <v>33</v>
      </c>
      <c r="C22" s="4"/>
      <c r="D22" s="5">
        <f>E22+F22+G22</f>
        <v>100</v>
      </c>
      <c r="E22" s="5">
        <v>0</v>
      </c>
      <c r="F22" s="5">
        <v>0</v>
      </c>
      <c r="G22" s="22">
        <v>100</v>
      </c>
    </row>
    <row r="23" spans="1:7" ht="25.5" customHeight="1" hidden="1">
      <c r="A23" s="3"/>
      <c r="B23" s="4"/>
      <c r="C23" s="4"/>
      <c r="D23" s="5"/>
      <c r="E23" s="4"/>
      <c r="F23" s="5"/>
      <c r="G23" s="22"/>
    </row>
    <row r="24" spans="1:7" ht="22.5" customHeight="1" hidden="1">
      <c r="A24" s="14"/>
      <c r="B24" s="4"/>
      <c r="C24" s="4"/>
      <c r="D24" s="10"/>
      <c r="E24" s="2"/>
      <c r="F24" s="10"/>
      <c r="G24" s="20"/>
    </row>
    <row r="25" spans="1:7" ht="18.75" customHeight="1">
      <c r="A25" s="70" t="s">
        <v>18</v>
      </c>
      <c r="B25" s="74"/>
      <c r="C25" s="74"/>
      <c r="D25" s="74"/>
      <c r="E25" s="74"/>
      <c r="F25" s="74"/>
      <c r="G25" s="75"/>
    </row>
    <row r="26" spans="1:7" ht="18.75" customHeight="1" hidden="1">
      <c r="A26" s="17"/>
      <c r="B26" s="18"/>
      <c r="C26" s="18"/>
      <c r="D26" s="18"/>
      <c r="E26" s="18"/>
      <c r="F26" s="18"/>
      <c r="G26" s="25"/>
    </row>
    <row r="27" spans="1:7" ht="14.25" customHeight="1">
      <c r="A27" s="49" t="s">
        <v>27</v>
      </c>
      <c r="B27" s="50"/>
      <c r="C27" s="50"/>
      <c r="D27" s="50"/>
      <c r="E27" s="50"/>
      <c r="F27" s="50"/>
      <c r="G27" s="73"/>
    </row>
    <row r="28" spans="1:7" ht="27.75" customHeight="1">
      <c r="A28" s="3" t="s">
        <v>19</v>
      </c>
      <c r="B28" s="5">
        <v>2015</v>
      </c>
      <c r="C28" s="10"/>
      <c r="D28" s="10">
        <f>E28+F28+G28</f>
        <v>5161.13</v>
      </c>
      <c r="E28" s="10">
        <v>0</v>
      </c>
      <c r="F28" s="10">
        <v>0</v>
      </c>
      <c r="G28" s="20">
        <v>5161.13</v>
      </c>
    </row>
    <row r="29" spans="1:7" ht="15.75" thickBot="1">
      <c r="A29" s="11" t="s">
        <v>11</v>
      </c>
      <c r="B29" s="12" t="s">
        <v>12</v>
      </c>
      <c r="C29" s="12" t="s">
        <v>12</v>
      </c>
      <c r="D29" s="26">
        <f>D17+D28</f>
        <v>12130.641</v>
      </c>
      <c r="E29" s="13"/>
      <c r="F29" s="26">
        <f>F17+F28</f>
        <v>0</v>
      </c>
      <c r="G29" s="26">
        <f>G17+G28</f>
        <v>12130.641</v>
      </c>
    </row>
    <row r="31" ht="12.75">
      <c r="A31" s="1"/>
    </row>
  </sheetData>
  <sheetProtection selectLockedCells="1" selectUnlockedCells="1"/>
  <mergeCells count="20"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  <mergeCell ref="A27:G27"/>
    <mergeCell ref="A25:G25"/>
    <mergeCell ref="E7:G7"/>
    <mergeCell ref="B12:B14"/>
    <mergeCell ref="A12:A14"/>
    <mergeCell ref="A15:G15"/>
    <mergeCell ref="D13:D14"/>
    <mergeCell ref="C12:C14"/>
    <mergeCell ref="D12:G12"/>
    <mergeCell ref="E13:G13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SheetLayoutView="100" zoomScalePageLayoutView="0" workbookViewId="0" topLeftCell="A1">
      <selection activeCell="B8" sqref="B8:G8"/>
    </sheetView>
  </sheetViews>
  <sheetFormatPr defaultColWidth="9.140625" defaultRowHeight="12.75"/>
  <cols>
    <col min="1" max="1" width="33.8515625" style="0" customWidth="1"/>
    <col min="2" max="2" width="10.7109375" style="0" customWidth="1"/>
    <col min="3" max="3" width="7.7109375" style="0" customWidth="1"/>
    <col min="4" max="4" width="11.28125" style="0" customWidth="1"/>
    <col min="5" max="5" width="13.8515625" style="0" customWidth="1"/>
    <col min="6" max="6" width="13.140625" style="0" customWidth="1"/>
    <col min="7" max="7" width="11.57421875" style="0" customWidth="1"/>
  </cols>
  <sheetData>
    <row r="1" spans="1:7" ht="12.75">
      <c r="A1" s="8"/>
      <c r="B1" s="6"/>
      <c r="C1" s="6"/>
      <c r="D1" s="6"/>
      <c r="E1" s="88" t="s">
        <v>35</v>
      </c>
      <c r="F1" s="88"/>
      <c r="G1" s="88"/>
    </row>
    <row r="2" spans="1:7" ht="12.75">
      <c r="A2" s="8"/>
      <c r="B2" s="6"/>
      <c r="C2" s="6"/>
      <c r="D2" s="6"/>
      <c r="E2" s="88" t="s">
        <v>14</v>
      </c>
      <c r="F2" s="88"/>
      <c r="G2" s="88"/>
    </row>
    <row r="3" spans="1:7" ht="12.75">
      <c r="A3" s="8"/>
      <c r="B3" s="6"/>
      <c r="C3" s="6"/>
      <c r="D3" s="6"/>
      <c r="E3" s="88" t="s">
        <v>15</v>
      </c>
      <c r="F3" s="88"/>
      <c r="G3" s="88"/>
    </row>
    <row r="4" spans="1:7" ht="12.75">
      <c r="A4" s="8"/>
      <c r="B4" s="6"/>
      <c r="C4" s="6"/>
      <c r="D4" s="6"/>
      <c r="E4" s="88" t="s">
        <v>16</v>
      </c>
      <c r="F4" s="88"/>
      <c r="G4" s="88"/>
    </row>
    <row r="5" spans="1:7" ht="12.75">
      <c r="A5" s="8"/>
      <c r="B5" s="6"/>
      <c r="C5" s="6"/>
      <c r="D5" s="6"/>
      <c r="E5" s="88" t="s">
        <v>20</v>
      </c>
      <c r="F5" s="88"/>
      <c r="G5" s="88"/>
    </row>
    <row r="6" spans="1:7" ht="12.75">
      <c r="A6" s="8"/>
      <c r="B6" s="6"/>
      <c r="C6" s="6"/>
      <c r="D6" s="6"/>
      <c r="E6" s="88" t="s">
        <v>36</v>
      </c>
      <c r="F6" s="88"/>
      <c r="G6" s="88"/>
    </row>
    <row r="7" spans="1:7" ht="12.75">
      <c r="A7" s="8"/>
      <c r="B7" s="15"/>
      <c r="C7" s="15"/>
      <c r="D7" s="15"/>
      <c r="E7" s="76" t="s">
        <v>37</v>
      </c>
      <c r="F7" s="76"/>
      <c r="G7" s="76"/>
    </row>
    <row r="8" spans="1:7" ht="12.75">
      <c r="A8" s="7"/>
      <c r="B8" s="52"/>
      <c r="C8" s="52"/>
      <c r="D8" s="52"/>
      <c r="E8" s="52"/>
      <c r="F8" s="52"/>
      <c r="G8" s="52"/>
    </row>
    <row r="9" spans="1:7" ht="15.75">
      <c r="A9" s="55" t="s">
        <v>9</v>
      </c>
      <c r="B9" s="55"/>
      <c r="C9" s="55"/>
      <c r="D9" s="55"/>
      <c r="E9" s="55"/>
      <c r="F9" s="55"/>
      <c r="G9" s="55"/>
    </row>
    <row r="10" spans="1:7" ht="15.75">
      <c r="A10" s="55" t="s">
        <v>28</v>
      </c>
      <c r="B10" s="55"/>
      <c r="C10" s="55"/>
      <c r="D10" s="55"/>
      <c r="E10" s="55"/>
      <c r="F10" s="55"/>
      <c r="G10" s="55"/>
    </row>
    <row r="11" spans="1:7" ht="13.5" thickBot="1">
      <c r="A11" s="7"/>
      <c r="B11" s="7"/>
      <c r="C11" s="7"/>
      <c r="D11" s="7"/>
      <c r="E11" s="7"/>
      <c r="F11" s="7"/>
      <c r="G11" s="16" t="s">
        <v>8</v>
      </c>
    </row>
    <row r="12" spans="1:7" ht="12.75">
      <c r="A12" s="79" t="s">
        <v>0</v>
      </c>
      <c r="B12" s="77" t="s">
        <v>1</v>
      </c>
      <c r="C12" s="77" t="s">
        <v>2</v>
      </c>
      <c r="D12" s="84" t="s">
        <v>3</v>
      </c>
      <c r="E12" s="84"/>
      <c r="F12" s="84"/>
      <c r="G12" s="85"/>
    </row>
    <row r="13" spans="1:7" ht="12.75">
      <c r="A13" s="80"/>
      <c r="B13" s="78"/>
      <c r="C13" s="78"/>
      <c r="D13" s="78" t="s">
        <v>4</v>
      </c>
      <c r="E13" s="86" t="s">
        <v>5</v>
      </c>
      <c r="F13" s="86"/>
      <c r="G13" s="87"/>
    </row>
    <row r="14" spans="1:7" ht="27.75" customHeight="1">
      <c r="A14" s="80"/>
      <c r="B14" s="78"/>
      <c r="C14" s="78"/>
      <c r="D14" s="78"/>
      <c r="E14" s="9" t="s">
        <v>6</v>
      </c>
      <c r="F14" s="9" t="s">
        <v>7</v>
      </c>
      <c r="G14" s="19" t="s">
        <v>10</v>
      </c>
    </row>
    <row r="15" spans="1:7" ht="13.5" customHeight="1">
      <c r="A15" s="81" t="s">
        <v>13</v>
      </c>
      <c r="B15" s="82"/>
      <c r="C15" s="82"/>
      <c r="D15" s="82"/>
      <c r="E15" s="82"/>
      <c r="F15" s="82"/>
      <c r="G15" s="83"/>
    </row>
    <row r="16" spans="1:7" ht="13.5" customHeight="1">
      <c r="A16" s="49" t="s">
        <v>27</v>
      </c>
      <c r="B16" s="50"/>
      <c r="C16" s="50"/>
      <c r="D16" s="50"/>
      <c r="E16" s="50"/>
      <c r="F16" s="50"/>
      <c r="G16" s="73"/>
    </row>
    <row r="17" spans="1:7" ht="16.5" customHeight="1">
      <c r="A17" s="14" t="s">
        <v>17</v>
      </c>
      <c r="B17" s="2"/>
      <c r="C17" s="2"/>
      <c r="D17" s="10">
        <f>SUM(D18:D19)</f>
        <v>2735.2</v>
      </c>
      <c r="E17" s="10">
        <f>SUM(E18:E19)</f>
        <v>0</v>
      </c>
      <c r="F17" s="10">
        <f>SUM(F18:F19)</f>
        <v>0</v>
      </c>
      <c r="G17" s="20">
        <f>SUM(G18:G19)</f>
        <v>2735.2</v>
      </c>
    </row>
    <row r="18" spans="1:7" ht="53.25" customHeight="1">
      <c r="A18" s="21" t="s">
        <v>21</v>
      </c>
      <c r="B18" s="4" t="s">
        <v>33</v>
      </c>
      <c r="C18" s="4" t="s">
        <v>30</v>
      </c>
      <c r="D18" s="5">
        <f>F18+G18</f>
        <v>2635.2</v>
      </c>
      <c r="E18" s="5">
        <v>0</v>
      </c>
      <c r="F18" s="5">
        <v>0</v>
      </c>
      <c r="G18" s="22">
        <v>2635.2</v>
      </c>
    </row>
    <row r="19" spans="1:7" ht="66.75" customHeight="1">
      <c r="A19" s="24" t="s">
        <v>25</v>
      </c>
      <c r="B19" s="4" t="s">
        <v>33</v>
      </c>
      <c r="C19" s="4"/>
      <c r="D19" s="5">
        <f>E19+F19+G19</f>
        <v>100</v>
      </c>
      <c r="E19" s="5">
        <v>0</v>
      </c>
      <c r="F19" s="5">
        <v>0</v>
      </c>
      <c r="G19" s="22">
        <v>100</v>
      </c>
    </row>
    <row r="20" spans="1:7" ht="15.75" thickBot="1">
      <c r="A20" s="11" t="s">
        <v>11</v>
      </c>
      <c r="B20" s="12" t="s">
        <v>12</v>
      </c>
      <c r="C20" s="12" t="s">
        <v>12</v>
      </c>
      <c r="D20" s="26">
        <f>D17</f>
        <v>2735.2</v>
      </c>
      <c r="E20" s="13"/>
      <c r="F20" s="26">
        <f>F17</f>
        <v>0</v>
      </c>
      <c r="G20" s="26">
        <f>G17</f>
        <v>2735.2</v>
      </c>
    </row>
    <row r="22" ht="12.75">
      <c r="A22" s="1"/>
    </row>
  </sheetData>
  <sheetProtection selectLockedCells="1" selectUnlockedCells="1"/>
  <mergeCells count="18">
    <mergeCell ref="E7:G7"/>
    <mergeCell ref="B12:B14"/>
    <mergeCell ref="A12:A14"/>
    <mergeCell ref="A15:G15"/>
    <mergeCell ref="D13:D14"/>
    <mergeCell ref="C12:C14"/>
    <mergeCell ref="D12:G12"/>
    <mergeCell ref="E13:G13"/>
    <mergeCell ref="A16:G16"/>
    <mergeCell ref="E1:G1"/>
    <mergeCell ref="E2:G2"/>
    <mergeCell ref="E3:G3"/>
    <mergeCell ref="E4:G4"/>
    <mergeCell ref="E5:G5"/>
    <mergeCell ref="E6:G6"/>
    <mergeCell ref="A9:G9"/>
    <mergeCell ref="A10:G10"/>
    <mergeCell ref="B8:G8"/>
  </mergeCells>
  <printOptions/>
  <pageMargins left="0.5905511811023623" right="0.3937007874015748" top="0.5905511811023623" bottom="0.5905511811023623" header="0.5118110236220472" footer="0.5118110236220472"/>
  <pageSetup fitToHeight="2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2020-12-24T11:12:16Z</cp:lastPrinted>
  <dcterms:created xsi:type="dcterms:W3CDTF">1996-10-08T23:32:33Z</dcterms:created>
  <dcterms:modified xsi:type="dcterms:W3CDTF">2020-12-29T07:40:52Z</dcterms:modified>
  <cp:category/>
  <cp:version/>
  <cp:contentType/>
  <cp:contentStatus/>
</cp:coreProperties>
</file>