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МП Социальная поддержка населения\МП на 2022-2027\Изменения июнь 2022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8" i="1" l="1"/>
  <c r="AC53" i="1" l="1"/>
  <c r="AI62" i="1"/>
  <c r="AI61" i="1"/>
  <c r="AI58" i="1"/>
  <c r="AH18" i="1" l="1"/>
  <c r="AH19" i="1" s="1"/>
  <c r="AG18" i="1"/>
  <c r="AG19" i="1" s="1"/>
  <c r="AF18" i="1"/>
  <c r="AF19" i="1" s="1"/>
  <c r="AE18" i="1"/>
  <c r="AE19" i="1" s="1"/>
  <c r="AD18" i="1"/>
  <c r="AD19" i="1" s="1"/>
  <c r="AC19" i="1"/>
  <c r="AI36" i="1" l="1"/>
  <c r="AI37" i="1" l="1"/>
  <c r="AI38" i="1"/>
  <c r="AI40" i="1"/>
  <c r="AF47" i="1"/>
  <c r="AG47" i="1"/>
  <c r="AI48" i="1"/>
  <c r="AI50" i="1"/>
  <c r="AF51" i="1"/>
  <c r="AG51" i="1"/>
  <c r="AF52" i="1"/>
  <c r="AG52" i="1"/>
  <c r="AC46" i="1"/>
  <c r="AD53" i="1"/>
  <c r="AE53" i="1"/>
  <c r="AE46" i="1" s="1"/>
  <c r="AF53" i="1"/>
  <c r="AF46" i="1" s="1"/>
  <c r="AG53" i="1"/>
  <c r="AG46" i="1" s="1"/>
  <c r="AH53" i="1"/>
  <c r="AH46" i="1" s="1"/>
  <c r="AI54" i="1"/>
  <c r="AI57" i="1"/>
  <c r="AI53" i="1" l="1"/>
  <c r="AD46" i="1"/>
  <c r="AI46" i="1" s="1"/>
  <c r="AG35" i="1"/>
  <c r="AI19" i="1" l="1"/>
  <c r="AI32" i="1" l="1"/>
  <c r="AI30" i="1"/>
  <c r="AI28" i="1"/>
  <c r="AI26" i="1"/>
  <c r="AI17" i="1"/>
  <c r="AI18" i="1" l="1"/>
  <c r="AH35" i="1"/>
  <c r="AH31" i="1" s="1"/>
  <c r="AG31" i="1"/>
  <c r="AF35" i="1"/>
  <c r="AF31" i="1" s="1"/>
  <c r="AH23" i="1"/>
  <c r="AG23" i="1"/>
  <c r="AG22" i="1" s="1"/>
  <c r="AF23" i="1"/>
  <c r="AE23" i="1"/>
  <c r="AD23" i="1"/>
  <c r="AC23" i="1"/>
  <c r="AI29" i="1"/>
  <c r="AI27" i="1"/>
  <c r="AI25" i="1"/>
  <c r="AF22" i="1" l="1"/>
  <c r="AF15" i="1" s="1"/>
  <c r="AH22" i="1"/>
  <c r="AG15" i="1"/>
  <c r="AH15" i="1"/>
  <c r="AI23" i="1"/>
  <c r="AE35" i="1"/>
  <c r="AE31" i="1" s="1"/>
  <c r="AD35" i="1"/>
  <c r="AD31" i="1" s="1"/>
  <c r="AC35" i="1"/>
  <c r="AG24" i="1"/>
  <c r="AF24" i="1"/>
  <c r="AE22" i="1" l="1"/>
  <c r="AE15" i="1" s="1"/>
  <c r="AD22" i="1"/>
  <c r="AD15" i="1" s="1"/>
  <c r="AI24" i="1"/>
  <c r="AC31" i="1"/>
  <c r="AC22" i="1" s="1"/>
  <c r="AI35" i="1"/>
  <c r="AI31" i="1" l="1"/>
  <c r="AI22" i="1" s="1"/>
  <c r="AC15" i="1"/>
  <c r="AI15" i="1" s="1"/>
</calcChain>
</file>

<file path=xl/sharedStrings.xml><?xml version="1.0" encoding="utf-8"?>
<sst xmlns="http://schemas.openxmlformats.org/spreadsheetml/2006/main" count="205" uniqueCount="86">
  <si>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</si>
  <si>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</si>
  <si>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</si>
  <si>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</si>
  <si>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</si>
  <si>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</si>
  <si>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</si>
  <si>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</si>
  <si>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</si>
  <si>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</si>
  <si>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</si>
  <si>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</si>
  <si>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</si>
  <si>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</si>
  <si>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</si>
  <si>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 достижения</t>
  </si>
  <si>
    <t xml:space="preserve">Программа , всего </t>
  </si>
  <si>
    <t xml:space="preserve">               рублей</t>
  </si>
  <si>
    <t>ед.</t>
  </si>
  <si>
    <t>руб.</t>
  </si>
  <si>
    <t>Э</t>
  </si>
  <si>
    <t>чел.</t>
  </si>
  <si>
    <t>И</t>
  </si>
  <si>
    <t>в том числе за счет средств федерального бюджета</t>
  </si>
  <si>
    <t>в том числе за счет средств областного  бюджета</t>
  </si>
  <si>
    <t>Да/нет</t>
  </si>
  <si>
    <t>да</t>
  </si>
  <si>
    <t>Ж</t>
  </si>
  <si>
    <t xml:space="preserve"> </t>
  </si>
  <si>
    <t xml:space="preserve">                                                                                                         (наименование муниципальной  программы)</t>
  </si>
  <si>
    <r>
      <t xml:space="preserve">Главный администратор муниципальной  программы  - </t>
    </r>
    <r>
      <rPr>
        <b/>
        <u/>
        <sz val="12"/>
        <rFont val="Times New Roman"/>
        <family val="1"/>
        <charset val="204"/>
      </rPr>
      <t>Администрация Осташковского городского округа</t>
    </r>
  </si>
  <si>
    <r>
      <rPr>
        <b/>
        <sz val="10"/>
        <rFont val="Times New Roman"/>
        <family val="1"/>
        <charset val="204"/>
      </rPr>
      <t>Подпрограмма 2</t>
    </r>
    <r>
      <rPr>
        <sz val="10"/>
        <rFont val="Times New Roman"/>
        <family val="1"/>
        <charset val="204"/>
      </rPr>
      <t xml:space="preserve"> "Поддержка социально-ориентированных некоммерческих организаций, осуществляющих деятельность на территории Осташковского городского округа</t>
    </r>
  </si>
  <si>
    <t>%</t>
  </si>
  <si>
    <t xml:space="preserve">               руб.</t>
  </si>
  <si>
    <t xml:space="preserve">                                                                                            Характеристика   муниципальной   программы  Осташковского городского округа  Тверской области</t>
  </si>
  <si>
    <r>
      <t xml:space="preserve">                                                                                                               "</t>
    </r>
    <r>
      <rPr>
        <i/>
        <u/>
        <sz val="12"/>
        <rFont val="Times New Roman"/>
        <family val="1"/>
        <charset val="204"/>
      </rPr>
      <t>Социальная поддержка населения Осташковского городского округа на 2022-2027 годы"</t>
    </r>
  </si>
  <si>
    <t>Цель 2 программы: "Поддержка социально-ориентированных некоммерческих организаций, осуществляющих деятельность на территории Осташковского городского округа"</t>
  </si>
  <si>
    <r>
      <rPr>
        <b/>
        <sz val="10"/>
        <rFont val="Times New Roman"/>
        <family val="1"/>
        <charset val="204"/>
      </rPr>
      <t>Показатель  1 цели 1</t>
    </r>
    <r>
      <rPr>
        <sz val="10"/>
        <rFont val="Times New Roman"/>
        <family val="1"/>
        <charset val="204"/>
      </rPr>
      <t xml:space="preserve">  "Виды социальной поддержки, в том.числе за счет местного бюджета"</t>
    </r>
  </si>
  <si>
    <r>
      <rPr>
        <b/>
        <sz val="10"/>
        <rFont val="Times New Roman"/>
        <family val="1"/>
        <charset val="204"/>
      </rPr>
      <t>Показатель 2 цели 1</t>
    </r>
    <r>
      <rPr>
        <sz val="10"/>
        <rFont val="Times New Roman"/>
        <family val="1"/>
        <charset val="204"/>
      </rPr>
      <t xml:space="preserve">  "Число граждан, охваченных мерами соц.поддержки"</t>
    </r>
  </si>
  <si>
    <r>
      <rPr>
        <b/>
        <sz val="10"/>
        <rFont val="Times New Roman"/>
        <family val="1"/>
        <charset val="204"/>
      </rPr>
      <t xml:space="preserve">Показатель 3 цели 1 </t>
    </r>
    <r>
      <rPr>
        <sz val="10"/>
        <rFont val="Times New Roman"/>
        <family val="1"/>
        <charset val="204"/>
      </rPr>
      <t xml:space="preserve">  "Доля граждан, охваченных мерами социальной поддержки, от общего числа жителей округа"</t>
    </r>
  </si>
  <si>
    <t>Цель 1 программы: "Социальная поддержка отдельных категорий граждан"</t>
  </si>
  <si>
    <r>
      <t xml:space="preserve">Показатель 1 цели 2: </t>
    </r>
    <r>
      <rPr>
        <sz val="10"/>
        <rFont val="Times New Roman"/>
        <family val="1"/>
        <charset val="204"/>
      </rPr>
      <t>"Количество социально-ориентированных некоммерческих организаций, получателей субсидии"</t>
    </r>
    <r>
      <rPr>
        <b/>
        <sz val="10"/>
        <rFont val="Times New Roman"/>
        <family val="1"/>
        <charset val="204"/>
      </rPr>
      <t xml:space="preserve">
</t>
    </r>
  </si>
  <si>
    <r>
      <rPr>
        <b/>
        <sz val="10"/>
        <rFont val="Times New Roman"/>
        <family val="1"/>
        <charset val="204"/>
      </rPr>
      <t>Задача 1 подпрограммы 2</t>
    </r>
    <r>
      <rPr>
        <sz val="10"/>
        <rFont val="Times New Roman"/>
        <family val="1"/>
        <charset val="204"/>
      </rPr>
      <t xml:space="preserve"> "Обеспечение взаимодействия Администрации Осташковского городского округа с социально-ориентированными некоммерческими организациями, осуществляющими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</si>
  <si>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задачи 1 подпрограммы 2</t>
    </r>
    <r>
      <rPr>
        <sz val="10"/>
        <rFont val="Times New Roman"/>
        <family val="1"/>
        <charset val="204"/>
      </rPr>
      <t xml:space="preserve"> "Количество социально-ориентированных некоммерческих организаций, осуществляющих свою деятельность на территории Осташковского городского округа".</t>
    </r>
  </si>
  <si>
    <r>
      <rPr>
        <b/>
        <sz val="10"/>
        <color indexed="8"/>
        <rFont val="Times New Roman"/>
        <family val="1"/>
        <charset val="204"/>
      </rPr>
      <t>Административное мероприятие 1 задачи 1 подпрограммы 2</t>
    </r>
    <r>
      <rPr>
        <sz val="10"/>
        <color indexed="8"/>
        <rFont val="Times New Roman"/>
        <family val="1"/>
        <charset val="204"/>
      </rPr>
      <t xml:space="preserve"> "Проведение Администрацией Осташковского городского округа мероприятий совместно с  социально-ориентированными некоммерческими организациями" 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</si>
  <si>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административного мероприятия 1 задачи 1 подпрограммы 2 </t>
    </r>
    <r>
      <rPr>
        <sz val="10"/>
        <rFont val="Times New Roman"/>
        <family val="1"/>
        <charset val="204"/>
      </rPr>
      <t>"Количество  мероприятий Администрации Осташковского городского округа, проведенных совместно с социально-ориентированными некоммерческими организациями"</t>
    </r>
  </si>
  <si>
    <r>
      <rPr>
        <b/>
        <sz val="10"/>
        <color indexed="8"/>
        <rFont val="Times New Roman"/>
        <family val="1"/>
        <charset val="204"/>
      </rPr>
      <t>Административное мероприятие 2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задачи 1 подпрограммы 2</t>
    </r>
    <r>
      <rPr>
        <sz val="10"/>
        <color indexed="8"/>
        <rFont val="Times New Roman"/>
        <family val="1"/>
        <charset val="204"/>
      </rPr>
      <t xml:space="preserve"> "Ведение реестра некоммерческих общественных организаций - получателей поддержки, осуществляющих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</si>
  <si>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Показатель 1 административного мероприятия 2 задачи 1 подпрограммы 2</t>
    </r>
    <r>
      <rPr>
        <sz val="10"/>
        <rFont val="Times New Roman"/>
        <family val="1"/>
        <charset val="204"/>
      </rPr>
      <t xml:space="preserve"> "Реестр некоммерческих общественных организаций - получателей поддержки, осуществляющих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</si>
  <si>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Задача 2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 подпрограммы 2</t>
    </r>
    <r>
      <rPr>
        <sz val="10"/>
        <rFont val="Times New Roman"/>
        <family val="1"/>
        <charset val="204"/>
      </rPr>
      <t xml:space="preserve"> "Оказание поддержки социально-ориентированным некоммерческим организациям, осуществляющим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</si>
  <si>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задачи 2  подпрограммы 2 </t>
    </r>
    <r>
      <rPr>
        <sz val="10"/>
        <rFont val="Times New Roman"/>
        <family val="1"/>
        <charset val="204"/>
      </rPr>
      <t>"Количество социально-ориентированных, некоммерческих организаций, получателей поддержки"</t>
    </r>
  </si>
  <si>
    <r>
      <rPr>
        <b/>
        <sz val="10"/>
        <rFont val="Times New Roman"/>
        <family val="1"/>
        <charset val="204"/>
      </rPr>
      <t>Мероприятие 2 задачи 2  подпрограммы 2</t>
    </r>
    <r>
      <rPr>
        <sz val="10"/>
        <rFont val="Times New Roman"/>
        <family val="1"/>
        <charset val="204"/>
      </rPr>
      <t xml:space="preserve"> "Предоставление субсидии социально-ориентированным некоммерческим организациям, осуществляющим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</si>
  <si>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мероприятия 2 задачи 2  подпрограммы 2 </t>
    </r>
    <r>
      <rPr>
        <sz val="10"/>
        <rFont val="Times New Roman"/>
        <family val="1"/>
        <charset val="204"/>
      </rPr>
      <t>"Количество социально-ориентированных, некоммерческих организаций, получателей субсидии"</t>
    </r>
  </si>
  <si>
    <t>Б</t>
  </si>
  <si>
    <r>
      <t>З</t>
    </r>
    <r>
      <rPr>
        <b/>
        <sz val="10"/>
        <rFont val="Times New Roman"/>
        <family val="1"/>
        <charset val="204"/>
      </rPr>
      <t>адача 1 подпрограммы 1 "</t>
    </r>
    <r>
      <rPr>
        <sz val="10"/>
        <rFont val="Times New Roman"/>
        <family val="1"/>
        <charset val="204"/>
      </rPr>
      <t>Повышение уровня и качества жизни населения  через предоставление социальных выплат  и иных мер социальной поддержки"</t>
    </r>
  </si>
  <si>
    <r>
      <rPr>
        <b/>
        <sz val="10"/>
        <rFont val="Times New Roman"/>
        <family val="1"/>
        <charset val="204"/>
      </rPr>
      <t xml:space="preserve">Показатель 1 задачи 1 подпрограммы 1 </t>
    </r>
    <r>
      <rPr>
        <sz val="10"/>
        <rFont val="Times New Roman"/>
        <family val="1"/>
        <charset val="204"/>
      </rPr>
      <t xml:space="preserve"> "Виды  выплат, действующие на территории Осташковского городского округа, в т.ч. за счет средств местного бюджета"</t>
    </r>
  </si>
  <si>
    <r>
      <rPr>
        <b/>
        <sz val="10"/>
        <rFont val="Times New Roman"/>
        <family val="1"/>
        <charset val="204"/>
      </rPr>
      <t>Мероприятие 1 задачи 1 подпрограммы 1  "</t>
    </r>
    <r>
      <rPr>
        <sz val="10"/>
        <rFont val="Times New Roman"/>
        <family val="1"/>
        <charset val="204"/>
      </rPr>
      <t>Выплата пенсии за выслугу лет лицам, замещавшим должности муниципальной службы"</t>
    </r>
  </si>
  <si>
    <r>
      <rPr>
        <b/>
        <sz val="10"/>
        <rFont val="Times New Roman"/>
        <family val="1"/>
        <charset val="204"/>
      </rPr>
      <t>Показатель 1 мероприятия 1 задачи 1 подпрограммы 1</t>
    </r>
    <r>
      <rPr>
        <sz val="10"/>
        <rFont val="Times New Roman"/>
        <family val="1"/>
        <charset val="204"/>
      </rPr>
      <t xml:space="preserve"> "Количество, граждан, получающих пенсии за выслугу лет лицам, замещавшим должности муниципальной службы."</t>
    </r>
  </si>
  <si>
    <r>
      <rPr>
        <b/>
        <sz val="10"/>
        <rFont val="Times New Roman"/>
        <family val="1"/>
        <charset val="204"/>
      </rPr>
      <t>Мероприятие 2 задачи 1 подпрограммы 1   "</t>
    </r>
    <r>
      <rPr>
        <sz val="10"/>
        <rFont val="Times New Roman"/>
        <family val="1"/>
        <charset val="204"/>
      </rPr>
      <t>Ежемесячная денежная выплата гражданам, имеющим звание "Почетный гражданин Осташковского округа"</t>
    </r>
  </si>
  <si>
    <r>
      <rPr>
        <b/>
        <sz val="10"/>
        <rFont val="Times New Roman"/>
        <family val="1"/>
        <charset val="204"/>
      </rPr>
      <t xml:space="preserve">Показатель 1 мероприятия 2 задачи 1 подпрограммы 1 </t>
    </r>
    <r>
      <rPr>
        <sz val="10"/>
        <rFont val="Times New Roman"/>
        <family val="1"/>
        <charset val="204"/>
      </rPr>
      <t xml:space="preserve"> "Количество граждан, которым присвоено звание "Почетный гражданин Осташковского округа"</t>
    </r>
  </si>
  <si>
    <r>
      <rPr>
        <b/>
        <sz val="10"/>
        <rFont val="Times New Roman"/>
        <family val="1"/>
        <charset val="204"/>
      </rPr>
      <t xml:space="preserve">Мероприятие 3 задачи 1 подпрограммы 1 </t>
    </r>
    <r>
      <rPr>
        <sz val="10"/>
        <rFont val="Times New Roman"/>
        <family val="1"/>
        <charset val="204"/>
      </rPr>
      <t xml:space="preserve"> " Субвенция на осуществление отдельных государственных полномочийпо предоставлению компенсации расходов на оплату жилых помещений отопления и освещений педагогическим работникам и руководящим работникам, деятельность которых связана с образовательным процессом муниципальных образовательных организаций Тверской области,проживающим и работающим в сельских населенных  пунктах,  рабочих поселках(поселках городского типа)".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</si>
  <si>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мероприятия 3 задачи 1 подпрограммы 1</t>
    </r>
    <r>
      <rPr>
        <sz val="10"/>
        <rFont val="Times New Roman"/>
        <family val="1"/>
        <charset val="204"/>
      </rPr>
      <t xml:space="preserve"> "Количество граждан,получивших компенсацию расходов на оплату жилых помещений, отопления и освещения."</t>
    </r>
  </si>
  <si>
    <r>
      <t>З</t>
    </r>
    <r>
      <rPr>
        <b/>
        <sz val="10"/>
        <rFont val="Times New Roman"/>
        <family val="1"/>
        <charset val="204"/>
      </rPr>
      <t>адача 2 подпрограммы 1 "</t>
    </r>
    <r>
      <rPr>
        <sz val="10"/>
        <rFont val="Times New Roman"/>
        <family val="1"/>
        <charset val="204"/>
      </rPr>
      <t>Профилактика социальной исключенности"</t>
    </r>
  </si>
  <si>
    <r>
      <rPr>
        <b/>
        <sz val="10"/>
        <rFont val="Times New Roman"/>
        <family val="1"/>
        <charset val="204"/>
      </rPr>
      <t xml:space="preserve">Показатель 1 задачи 2 подпрограммы 1 </t>
    </r>
    <r>
      <rPr>
        <sz val="10"/>
        <rFont val="Times New Roman"/>
        <family val="1"/>
        <charset val="204"/>
      </rPr>
      <t xml:space="preserve"> "Численность детей-сирот, детей, оставшихся без попечения родителей, лиц из  их числа, состоящих на учете на получение жилого помещения на 1 января текущего года"</t>
    </r>
  </si>
  <si>
    <r>
      <rPr>
        <b/>
        <sz val="10"/>
        <rFont val="Times New Roman"/>
        <family val="1"/>
        <charset val="204"/>
      </rPr>
      <t xml:space="preserve">Показатель 2 задачи 2 подпрограммы 1 </t>
    </r>
    <r>
      <rPr>
        <sz val="10"/>
        <rFont val="Times New Roman"/>
        <family val="1"/>
        <charset val="204"/>
      </rPr>
      <t xml:space="preserve">"Численность инвалидов (граждан, имеющих в составе семьи инвалида), вставших на учет нуждающихся в жилых помещениях, предоставляемых по договорам социального найма, </t>
    </r>
    <r>
      <rPr>
        <b/>
        <sz val="10"/>
        <rFont val="Times New Roman"/>
        <family val="1"/>
        <charset val="204"/>
      </rPr>
      <t xml:space="preserve">после 01.01.2005 г., </t>
    </r>
    <r>
      <rPr>
        <sz val="10"/>
        <rFont val="Times New Roman"/>
        <family val="1"/>
        <charset val="204"/>
      </rPr>
      <t>по состоянию на 01 апреля текущего года"</t>
    </r>
  </si>
  <si>
    <r>
      <rPr>
        <b/>
        <sz val="10"/>
        <rFont val="Times New Roman"/>
        <family val="1"/>
        <charset val="204"/>
      </rPr>
      <t>Показатель 3 задачи 2 подпрограммы 1</t>
    </r>
    <r>
      <rPr>
        <sz val="10"/>
        <rFont val="Times New Roman"/>
        <family val="1"/>
        <charset val="204"/>
      </rPr>
      <t xml:space="preserve"> "Количество переоборудованных/приспособленных жилых помещений инвалидов с учетом потребностей инвалидов и обеспечения условий их доступности для инвалидов" </t>
    </r>
  </si>
  <si>
    <r>
      <rPr>
        <b/>
        <sz val="10"/>
        <rFont val="Times New Roman"/>
        <family val="1"/>
        <charset val="204"/>
      </rPr>
      <t>Мероприятие 1 задачи 2 подпрограммы 1 "</t>
    </r>
    <r>
      <rPr>
        <sz val="10"/>
        <rFont val="Times New Roman"/>
        <family val="1"/>
        <charset val="204"/>
      </rPr>
      <t>Приобретение и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</si>
  <si>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мероприятия 1 задачи 2 подпрограммы 1 </t>
    </r>
    <r>
      <rPr>
        <sz val="10"/>
        <rFont val="Times New Roman"/>
        <family val="1"/>
        <charset val="204"/>
      </rPr>
      <t>"Количество  детей- сирот и детей, оставшихся без попечения родителей, лиц из их числа, обеспеченных жилыми помещениями по договорам найма специализированных жилых помещений"</t>
    </r>
  </si>
  <si>
    <r>
      <rPr>
        <b/>
        <sz val="10"/>
        <color indexed="8"/>
        <rFont val="Times New Roman"/>
        <family val="1"/>
        <charset val="204"/>
      </rPr>
      <t>Административное мероприятие 2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задачи 2 подпрограммы 1</t>
    </r>
    <r>
      <rPr>
        <sz val="10"/>
        <color indexed="8"/>
        <rFont val="Times New Roman"/>
        <family val="1"/>
        <charset val="204"/>
      </rPr>
      <t xml:space="preserve"> "Подбор и осмотр жилых помещений с целью вынесения решения о приобретении жилого помещения»</t>
    </r>
  </si>
  <si>
    <r>
      <rPr>
        <b/>
        <sz val="10"/>
        <rFont val="Times New Roman"/>
        <family val="1"/>
        <charset val="204"/>
      </rPr>
      <t>Показатель 1 административного мероприятия 2 задачи 2 подпрограммы 1</t>
    </r>
    <r>
      <rPr>
        <sz val="10"/>
        <rFont val="Times New Roman"/>
        <family val="1"/>
        <charset val="204"/>
      </rPr>
      <t xml:space="preserve"> "Количество принятых положительных решений"</t>
    </r>
  </si>
  <si>
    <r>
      <rPr>
        <b/>
        <sz val="10"/>
        <color indexed="8"/>
        <rFont val="Times New Roman"/>
        <family val="1"/>
        <charset val="204"/>
      </rPr>
      <t xml:space="preserve">Административное мероприятие 3 задачи 2 подпрограммы 1 </t>
    </r>
    <r>
      <rPr>
        <sz val="10"/>
        <color indexed="8"/>
        <rFont val="Times New Roman"/>
        <family val="1"/>
        <charset val="204"/>
      </rPr>
      <t xml:space="preserve"> "Ведение реестра инвалидов (граждан, имеющих в составе семьи инвалида), вставших на учет нуждающихся в жилых помещениях, предоставляемых по договорам социального найма, после 01.01.2005 г.»</t>
    </r>
  </si>
  <si>
    <r>
      <rPr>
        <b/>
        <sz val="10"/>
        <rFont val="Times New Roman"/>
        <family val="1"/>
        <charset val="204"/>
      </rPr>
      <t>Показатель 1 административного мероприятия 3 задачи 2 подпрограммы 1</t>
    </r>
    <r>
      <rPr>
        <sz val="10"/>
        <rFont val="Times New Roman"/>
        <family val="1"/>
        <charset val="204"/>
      </rPr>
      <t xml:space="preserve"> "Реестр инвалидов (граждан, имеющих в составе семьи инвалида), вставших на учет нуждающихся в жилых помещениях, предоставляемых по договорам социального найма, после 01.01.2005 г.»</t>
    </r>
  </si>
  <si>
    <r>
      <rPr>
        <b/>
        <sz val="10"/>
        <rFont val="Times New Roman"/>
        <family val="1"/>
        <charset val="204"/>
      </rPr>
      <t xml:space="preserve">Административное мероприятие 4 задачи 2 подпрограммы 1  </t>
    </r>
    <r>
      <rPr>
        <sz val="10"/>
        <rFont val="Times New Roman"/>
        <family val="1"/>
        <charset val="204"/>
      </rPr>
      <t>"Проведение заседаний муниципальной комиссии по обследованию жилых помещений инвалидов и общего имущества в многоквартирных домах, в которых проживают инвалиды, а также частного жилого фонда"</t>
    </r>
  </si>
  <si>
    <r>
      <rPr>
        <b/>
        <sz val="10"/>
        <rFont val="Times New Roman"/>
        <family val="1"/>
        <charset val="204"/>
      </rPr>
      <t xml:space="preserve">Показатель 1 административного мероприятия 4 задачи 2 подпрограммы 1 </t>
    </r>
    <r>
      <rPr>
        <sz val="10"/>
        <rFont val="Times New Roman"/>
        <family val="1"/>
        <charset val="204"/>
      </rPr>
      <t>"Количество проведенных заседаний муниципальной комиссии по обследованию жилых помещений инвалидов и общего имущества в многоквартирных домах, в которых проживают инвалиды, а также частного жилого фонда"</t>
    </r>
  </si>
  <si>
    <r>
      <rPr>
        <b/>
        <sz val="10"/>
        <rFont val="Times New Roman"/>
        <family val="1"/>
        <charset val="204"/>
      </rPr>
      <t>Показатель 2 административного мероприятия 4 задачи 2 подпрограммы 1</t>
    </r>
    <r>
      <rPr>
        <sz val="10"/>
        <rFont val="Times New Roman"/>
        <family val="1"/>
        <charset val="204"/>
      </rPr>
      <t xml:space="preserve"> "Количество принятых положительных решений о необходимости приспособления жилого помещения инвалида с учетом потребностей инвалида и обеспечения условий их доступности для инвалида"</t>
    </r>
  </si>
  <si>
    <r>
      <rPr>
        <b/>
        <sz val="10"/>
        <rFont val="Times New Roman"/>
        <family val="1"/>
        <charset val="204"/>
      </rPr>
      <t>Подпрограмма 1</t>
    </r>
    <r>
      <rPr>
        <sz val="10"/>
        <rFont val="Times New Roman"/>
        <family val="1"/>
        <charset val="204"/>
      </rPr>
      <t xml:space="preserve"> "Социальная поддержка населения Осташковского городского округа"</t>
    </r>
  </si>
  <si>
    <r>
      <rPr>
        <b/>
        <sz val="10"/>
        <rFont val="Times New Roman"/>
        <family val="1"/>
        <charset val="204"/>
      </rPr>
      <t>Показатель 1 административного мероприятия 1 задачи 2  подпрограммы 2</t>
    </r>
    <r>
      <rPr>
        <sz val="10"/>
        <rFont val="Times New Roman"/>
        <family val="1"/>
        <charset val="204"/>
      </rPr>
      <t xml:space="preserve">  "Количество заседаний Комиссии по распределению субсидий из бюджета Осташковского городского округа юридическим лицам (за исключением муниципальных учреждений), осуществляющим деятельность на территории Осташковского городского округа, на которых принято решение о предотсавлении субсидии НКО"</t>
    </r>
  </si>
  <si>
    <t>Приложение 1 к муниципальной программе Осташковского городского округа Тверской области "Социальная поддержка населения Осташковского городского округа на 2022-2027 годы"</t>
  </si>
  <si>
    <r>
      <rPr>
        <b/>
        <sz val="10"/>
        <rFont val="Times New Roman"/>
        <family val="1"/>
        <charset val="204"/>
      </rPr>
      <t>Показатель 1 административного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мероприятия 3 задачи 2  подпрограммы 2 </t>
    </r>
    <r>
      <rPr>
        <sz val="10"/>
        <rFont val="Times New Roman"/>
        <family val="1"/>
        <charset val="204"/>
      </rPr>
      <t>"Порядок предоставления субсидий социально-ориентированным некоммерческим организациям, осуществляющим деятельность на территории Осташковского городского округа, в цлях увековечивания памяти граждан, принимавших участие в обороне Осташковского района в годы Великой отечественной войны"</t>
    </r>
  </si>
  <si>
    <r>
      <rPr>
        <b/>
        <sz val="10"/>
        <rFont val="Times New Roman"/>
        <family val="1"/>
        <charset val="204"/>
      </rPr>
      <t xml:space="preserve">Показатель 1 мероприятия 4 задачи 2  подпрограммы 2 </t>
    </r>
    <r>
      <rPr>
        <sz val="10"/>
        <rFont val="Times New Roman"/>
        <family val="1"/>
        <charset val="204"/>
      </rPr>
      <t>"Количество проведенных мероприятий, направленных на сохранение и увековечивание памяти граждан, принимавших участие в обороне Осташковского района в годы Великой Отечественной войны".</t>
    </r>
  </si>
  <si>
    <r>
      <rPr>
        <b/>
        <sz val="10"/>
        <rFont val="Times New Roman"/>
        <family val="1"/>
        <charset val="204"/>
      </rPr>
      <t>Мероприятие 4 задачи 2  подпрограммы 2</t>
    </r>
    <r>
      <rPr>
        <sz val="10"/>
        <rFont val="Times New Roman"/>
        <family val="1"/>
        <charset val="204"/>
      </rPr>
      <t xml:space="preserve"> "Предоставление субсидии социально-ориентированным некоммерческим организациям, осуществляющим деятельность на территории Осташковского городского округа, в целях увековечивания памяти граждан, принимавших участие в обороне Осташковского района в годы Великой отечественной войны".</t>
    </r>
  </si>
  <si>
    <r>
      <t xml:space="preserve">Показатель 2 мероприятия 4 задачи 2  подпрограммы 2 </t>
    </r>
    <r>
      <rPr>
        <sz val="10"/>
        <rFont val="Times New Roman"/>
        <family val="1"/>
        <charset val="204"/>
      </rPr>
      <t>"Наличие памятника в целях увековечивания памяти граждан, принимавших участие в обороне Осташковского района в годы Великой отечественной войны".</t>
    </r>
  </si>
  <si>
    <t>х</t>
  </si>
  <si>
    <r>
      <rPr>
        <b/>
        <sz val="10"/>
        <rFont val="Times New Roman"/>
        <family val="1"/>
        <charset val="204"/>
      </rPr>
      <t>Административное мероприятие 3 задачи 2  подпрограммы 2</t>
    </r>
    <r>
      <rPr>
        <sz val="10"/>
        <rFont val="Times New Roman"/>
        <family val="1"/>
        <charset val="204"/>
      </rPr>
      <t xml:space="preserve"> "Разработка порядка предоставления субсидий социально-ориентированным некоммерческим организациям, осуществляющим деятельность на территории Осташковского городского округа, в целях увековечивания памяти граждан, принимавших участие в обороне Осташковского района в годы Великой отечественной войны".</t>
    </r>
  </si>
  <si>
    <t>R</t>
  </si>
  <si>
    <r>
      <rPr>
        <b/>
        <sz val="10"/>
        <color indexed="8"/>
        <rFont val="Times New Roman"/>
        <family val="1"/>
        <charset val="204"/>
      </rPr>
      <t xml:space="preserve">Административное мероприятие 1 задачи 2  подпрограммы 2 </t>
    </r>
    <r>
      <rPr>
        <sz val="10"/>
        <color indexed="8"/>
        <rFont val="Times New Roman"/>
        <family val="1"/>
        <charset val="204"/>
      </rPr>
      <t xml:space="preserve">"Организация и проведение заседаний комиссии  по распределению субсидий из бюджета Осташковского городского округа юридическим лицам (за исключением муниципальных учреждений), осуществляющим деятельность на территории Осташковского городского округа" </t>
    </r>
  </si>
  <si>
    <r>
      <t>Справочно: число жителей округа на</t>
    </r>
    <r>
      <rPr>
        <sz val="11"/>
        <color rgb="FFFF0000"/>
        <rFont val="Times New Roman"/>
        <family val="1"/>
        <charset val="204"/>
      </rPr>
      <t xml:space="preserve"> 01.01.2022 г. </t>
    </r>
    <r>
      <rPr>
        <sz val="11"/>
        <rFont val="Times New Roman"/>
        <family val="1"/>
        <charset val="204"/>
      </rPr>
      <t>(человек)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</si>
</sst>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₽_-;\-* #,##0\ _₽_-;_-* &quot;-&quot;\ _₽_-;_-@_-"/>
    <numFmt numFmtId="43" formatCode="_-* #,##0.00\ _₽_-;\-* #,##0.00\ _₽_-;_-* &quot;-&quot;??\ _₽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0" fillId="2" borderId="0" xfId="0" applyFill="1" applyBorder="1"/>
    <xf numFmtId="0" fontId="2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6" fillId="2" borderId="0" xfId="0" applyFont="1" applyFill="1" applyBorder="1" applyAlignment="1"/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1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Border="1"/>
    <xf numFmtId="0" fontId="6" fillId="2" borderId="0" xfId="0" applyFont="1" applyFill="1" applyBorder="1" applyAlignment="1">
      <alignment horizontal="justify" vertical="top" wrapText="1"/>
    </xf>
    <xf numFmtId="0" fontId="8" fillId="2" borderId="0" xfId="0" applyFont="1" applyFill="1" applyBorder="1" applyAlignment="1">
      <alignment horizontal="left" vertical="top"/>
    </xf>
    <xf numFmtId="0" fontId="6" fillId="2" borderId="0" xfId="0" applyFont="1" applyFill="1" applyAlignment="1">
      <alignment horizontal="justify" vertical="top" wrapText="1"/>
    </xf>
    <xf numFmtId="0" fontId="6" fillId="2" borderId="0" xfId="0" applyFont="1" applyFill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vertical="top" wrapText="1"/>
    </xf>
    <xf numFmtId="0" fontId="14" fillId="2" borderId="12" xfId="0" applyFont="1" applyFill="1" applyBorder="1" applyAlignment="1">
      <alignment horizontal="right" vertical="center" wrapText="1"/>
    </xf>
    <xf numFmtId="4" fontId="14" fillId="2" borderId="12" xfId="0" applyNumberFormat="1" applyFont="1" applyFill="1" applyBorder="1" applyAlignment="1">
      <alignment horizontal="right" vertical="center" wrapText="1"/>
    </xf>
    <xf numFmtId="3" fontId="14" fillId="2" borderId="12" xfId="0" applyNumberFormat="1" applyFont="1" applyFill="1" applyBorder="1" applyAlignment="1">
      <alignment horizontal="right" vertical="center" wrapText="1"/>
    </xf>
    <xf numFmtId="0" fontId="16" fillId="3" borderId="12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 wrapText="1"/>
    </xf>
    <xf numFmtId="3" fontId="14" fillId="2" borderId="12" xfId="0" applyNumberFormat="1" applyFont="1" applyFill="1" applyBorder="1" applyAlignment="1">
      <alignment horizontal="right" vertical="center"/>
    </xf>
    <xf numFmtId="0" fontId="14" fillId="2" borderId="12" xfId="0" applyFont="1" applyFill="1" applyBorder="1" applyAlignment="1">
      <alignment horizontal="right" vertical="center"/>
    </xf>
    <xf numFmtId="0" fontId="14" fillId="2" borderId="4" xfId="0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left" vertical="top" wrapText="1"/>
    </xf>
    <xf numFmtId="0" fontId="19" fillId="2" borderId="0" xfId="0" applyFont="1" applyFill="1" applyBorder="1"/>
    <xf numFmtId="0" fontId="19" fillId="2" borderId="0" xfId="0" applyFont="1" applyFill="1"/>
    <xf numFmtId="0" fontId="19" fillId="2" borderId="0" xfId="0" applyFont="1" applyFill="1" applyAlignment="1">
      <alignment horizontal="center" vertical="center"/>
    </xf>
    <xf numFmtId="0" fontId="0" fillId="4" borderId="0" xfId="0" applyFill="1"/>
    <xf numFmtId="0" fontId="0" fillId="0" borderId="0" xfId="0" applyAlignment="1">
      <alignment horizontal="center" vertical="center"/>
    </xf>
    <xf numFmtId="0" fontId="14" fillId="5" borderId="12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left" vertical="center" wrapText="1"/>
    </xf>
    <xf numFmtId="4" fontId="14" fillId="5" borderId="12" xfId="0" applyNumberFormat="1" applyFont="1" applyFill="1" applyBorder="1" applyAlignment="1">
      <alignment horizontal="right" vertical="center" wrapText="1"/>
    </xf>
    <xf numFmtId="0" fontId="14" fillId="5" borderId="12" xfId="0" applyFont="1" applyFill="1" applyBorder="1" applyAlignment="1">
      <alignment horizontal="right" vertical="center" wrapText="1"/>
    </xf>
    <xf numFmtId="0" fontId="2" fillId="5" borderId="0" xfId="0" applyFont="1" applyFill="1"/>
    <xf numFmtId="0" fontId="1" fillId="5" borderId="0" xfId="0" applyFont="1" applyFill="1"/>
    <xf numFmtId="0" fontId="14" fillId="5" borderId="12" xfId="0" applyFont="1" applyFill="1" applyBorder="1" applyAlignment="1">
      <alignment horizontal="left" vertical="top" wrapText="1"/>
    </xf>
    <xf numFmtId="4" fontId="14" fillId="2" borderId="12" xfId="0" applyNumberFormat="1" applyFont="1" applyFill="1" applyBorder="1" applyAlignment="1">
      <alignment horizontal="center" vertical="center"/>
    </xf>
    <xf numFmtId="3" fontId="14" fillId="5" borderId="12" xfId="0" applyNumberFormat="1" applyFont="1" applyFill="1" applyBorder="1" applyAlignment="1">
      <alignment horizontal="right" vertical="center" wrapText="1"/>
    </xf>
    <xf numFmtId="0" fontId="14" fillId="5" borderId="12" xfId="0" applyFont="1" applyFill="1" applyBorder="1" applyAlignment="1">
      <alignment horizontal="right" vertical="center"/>
    </xf>
    <xf numFmtId="0" fontId="14" fillId="6" borderId="12" xfId="0" applyFont="1" applyFill="1" applyBorder="1" applyAlignment="1">
      <alignment horizontal="center" vertical="center"/>
    </xf>
    <xf numFmtId="43" fontId="3" fillId="2" borderId="12" xfId="0" applyNumberFormat="1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 wrapText="1"/>
    </xf>
    <xf numFmtId="4" fontId="14" fillId="6" borderId="12" xfId="0" applyNumberFormat="1" applyFont="1" applyFill="1" applyBorder="1" applyAlignment="1">
      <alignment horizontal="right" vertical="center" wrapText="1"/>
    </xf>
    <xf numFmtId="0" fontId="20" fillId="2" borderId="0" xfId="0" applyFont="1" applyFill="1"/>
    <xf numFmtId="3" fontId="14" fillId="5" borderId="12" xfId="0" applyNumberFormat="1" applyFont="1" applyFill="1" applyBorder="1" applyAlignment="1">
      <alignment horizontal="right" vertical="center"/>
    </xf>
    <xf numFmtId="4" fontId="14" fillId="5" borderId="12" xfId="0" applyNumberFormat="1" applyFont="1" applyFill="1" applyBorder="1" applyAlignment="1">
      <alignment horizontal="right" vertical="center"/>
    </xf>
    <xf numFmtId="0" fontId="16" fillId="6" borderId="12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vertical="top" wrapText="1"/>
    </xf>
    <xf numFmtId="0" fontId="16" fillId="7" borderId="12" xfId="0" applyFont="1" applyFill="1" applyBorder="1" applyAlignment="1">
      <alignment horizontal="left" vertical="center" wrapText="1"/>
    </xf>
    <xf numFmtId="0" fontId="14" fillId="8" borderId="12" xfId="0" applyFont="1" applyFill="1" applyBorder="1" applyAlignment="1">
      <alignment horizontal="center" vertical="center" wrapText="1"/>
    </xf>
    <xf numFmtId="4" fontId="14" fillId="8" borderId="12" xfId="0" applyNumberFormat="1" applyFont="1" applyFill="1" applyBorder="1" applyAlignment="1">
      <alignment horizontal="right" vertical="center" wrapText="1"/>
    </xf>
    <xf numFmtId="0" fontId="14" fillId="8" borderId="12" xfId="0" applyFont="1" applyFill="1" applyBorder="1" applyAlignment="1">
      <alignment horizontal="right" vertical="center" wrapText="1"/>
    </xf>
    <xf numFmtId="4" fontId="2" fillId="5" borderId="0" xfId="0" applyNumberFormat="1" applyFont="1" applyFill="1"/>
    <xf numFmtId="0" fontId="14" fillId="8" borderId="12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left" vertical="top" wrapText="1"/>
    </xf>
    <xf numFmtId="0" fontId="14" fillId="8" borderId="12" xfId="0" applyFont="1" applyFill="1" applyBorder="1" applyAlignment="1">
      <alignment horizontal="center" vertical="center"/>
    </xf>
    <xf numFmtId="4" fontId="14" fillId="8" borderId="12" xfId="0" applyNumberFormat="1" applyFont="1" applyFill="1" applyBorder="1" applyAlignment="1">
      <alignment horizontal="right" vertical="center"/>
    </xf>
    <xf numFmtId="0" fontId="14" fillId="8" borderId="12" xfId="0" applyFont="1" applyFill="1" applyBorder="1" applyAlignment="1">
      <alignment horizontal="right" vertical="center"/>
    </xf>
    <xf numFmtId="0" fontId="14" fillId="9" borderId="12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vertical="top" wrapText="1"/>
    </xf>
    <xf numFmtId="0" fontId="14" fillId="9" borderId="12" xfId="0" applyFont="1" applyFill="1" applyBorder="1" applyAlignment="1">
      <alignment horizontal="center" vertical="center" wrapText="1"/>
    </xf>
    <xf numFmtId="4" fontId="14" fillId="9" borderId="12" xfId="0" applyNumberFormat="1" applyFont="1" applyFill="1" applyBorder="1" applyAlignment="1">
      <alignment horizontal="right" vertical="center" wrapText="1"/>
    </xf>
    <xf numFmtId="0" fontId="14" fillId="9" borderId="12" xfId="0" applyFont="1" applyFill="1" applyBorder="1" applyAlignment="1">
      <alignment horizontal="right" vertical="center" wrapText="1"/>
    </xf>
    <xf numFmtId="4" fontId="14" fillId="9" borderId="12" xfId="0" applyNumberFormat="1" applyFont="1" applyFill="1" applyBorder="1" applyAlignment="1">
      <alignment horizontal="right" vertical="center"/>
    </xf>
    <xf numFmtId="0" fontId="2" fillId="9" borderId="12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left" vertical="top" wrapText="1"/>
    </xf>
    <xf numFmtId="3" fontId="14" fillId="9" borderId="12" xfId="0" applyNumberFormat="1" applyFont="1" applyFill="1" applyBorder="1" applyAlignment="1">
      <alignment horizontal="right" vertical="center" wrapText="1"/>
    </xf>
    <xf numFmtId="4" fontId="14" fillId="9" borderId="12" xfId="0" applyNumberFormat="1" applyFont="1" applyFill="1" applyBorder="1" applyAlignment="1">
      <alignment vertical="center"/>
    </xf>
    <xf numFmtId="0" fontId="14" fillId="9" borderId="12" xfId="0" applyFont="1" applyFill="1" applyBorder="1" applyAlignment="1">
      <alignment horizontal="right" vertical="center"/>
    </xf>
    <xf numFmtId="0" fontId="14" fillId="6" borderId="4" xfId="0" applyFont="1" applyFill="1" applyBorder="1" applyAlignment="1">
      <alignment vertical="top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right" vertical="center" wrapText="1"/>
    </xf>
    <xf numFmtId="3" fontId="14" fillId="6" borderId="12" xfId="0" applyNumberFormat="1" applyFont="1" applyFill="1" applyBorder="1" applyAlignment="1">
      <alignment horizontal="right" vertical="center" wrapText="1"/>
    </xf>
    <xf numFmtId="0" fontId="14" fillId="6" borderId="12" xfId="0" applyFont="1" applyFill="1" applyBorder="1" applyAlignment="1">
      <alignment vertical="top" wrapText="1"/>
    </xf>
    <xf numFmtId="0" fontId="14" fillId="6" borderId="12" xfId="0" applyFont="1" applyFill="1" applyBorder="1" applyAlignment="1">
      <alignment horizontal="center" vertical="center" wrapText="1"/>
    </xf>
    <xf numFmtId="41" fontId="14" fillId="6" borderId="12" xfId="0" applyNumberFormat="1" applyFont="1" applyFill="1" applyBorder="1" applyAlignment="1">
      <alignment horizontal="right" vertical="center"/>
    </xf>
    <xf numFmtId="4" fontId="14" fillId="6" borderId="12" xfId="0" applyNumberFormat="1" applyFont="1" applyFill="1" applyBorder="1" applyAlignment="1">
      <alignment horizontal="right" vertical="center"/>
    </xf>
    <xf numFmtId="4" fontId="14" fillId="6" borderId="12" xfId="0" applyNumberFormat="1" applyFont="1" applyFill="1" applyBorder="1" applyAlignment="1">
      <alignment horizontal="center" vertical="center"/>
    </xf>
    <xf numFmtId="4" fontId="14" fillId="6" borderId="12" xfId="0" applyNumberFormat="1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vertical="top" wrapText="1"/>
    </xf>
    <xf numFmtId="0" fontId="2" fillId="6" borderId="12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left" vertical="top" wrapText="1"/>
    </xf>
    <xf numFmtId="0" fontId="14" fillId="6" borderId="4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right" vertical="center"/>
    </xf>
    <xf numFmtId="0" fontId="16" fillId="7" borderId="12" xfId="0" applyFont="1" applyFill="1" applyBorder="1" applyAlignment="1">
      <alignment horizontal="center" vertical="center" wrapText="1"/>
    </xf>
    <xf numFmtId="4" fontId="16" fillId="7" borderId="12" xfId="0" applyNumberFormat="1" applyFont="1" applyFill="1" applyBorder="1" applyAlignment="1">
      <alignment horizontal="right" vertical="center" wrapText="1"/>
    </xf>
    <xf numFmtId="0" fontId="16" fillId="7" borderId="12" xfId="0" applyFont="1" applyFill="1" applyBorder="1" applyAlignment="1">
      <alignment horizontal="right" vertical="center" wrapText="1"/>
    </xf>
    <xf numFmtId="0" fontId="21" fillId="5" borderId="0" xfId="0" applyFont="1" applyFill="1"/>
    <xf numFmtId="0" fontId="22" fillId="5" borderId="0" xfId="0" applyFont="1" applyFill="1"/>
    <xf numFmtId="0" fontId="14" fillId="5" borderId="12" xfId="0" applyFont="1" applyFill="1" applyBorder="1" applyAlignment="1">
      <alignment vertical="top" wrapText="1"/>
    </xf>
    <xf numFmtId="0" fontId="2" fillId="6" borderId="0" xfId="0" applyFont="1" applyFill="1"/>
    <xf numFmtId="0" fontId="2" fillId="5" borderId="12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left" vertical="top" wrapText="1"/>
    </xf>
    <xf numFmtId="0" fontId="14" fillId="5" borderId="4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left" vertical="top" wrapText="1"/>
    </xf>
    <xf numFmtId="0" fontId="14" fillId="5" borderId="12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0" fillId="0" borderId="0" xfId="0" applyAlignment="1"/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246"/>
  <sheetViews>
    <sheetView tabSelected="1" topLeftCell="M19" workbookViewId="0">
      <selection activeCell="AC19" sqref="AC19"/>
    </sheetView>
  </sheetViews>
  <sheetFormatPr defaultRowHeight="15" x14ac:dyDescent="0.25"/>
  <cols>
    <col min="1" max="1" width="4.7109375" customWidth="1"/>
    <col min="2" max="2" width="5.140625" customWidth="1"/>
    <col min="3" max="6" width="4.42578125" style="46" customWidth="1"/>
    <col min="7" max="7" width="5" style="46" customWidth="1"/>
    <col min="8" max="8" width="4.42578125" style="46" customWidth="1"/>
    <col min="9" max="17" width="4.42578125" customWidth="1"/>
    <col min="18" max="19" width="4" customWidth="1"/>
    <col min="20" max="26" width="4" style="47" customWidth="1"/>
    <col min="27" max="27" width="60.7109375" customWidth="1"/>
    <col min="28" max="28" width="9.7109375" customWidth="1"/>
    <col min="29" max="29" width="13.42578125" customWidth="1"/>
    <col min="30" max="30" width="13" customWidth="1"/>
    <col min="31" max="31" width="12.5703125" customWidth="1"/>
    <col min="32" max="32" width="13.7109375" customWidth="1"/>
    <col min="33" max="33" width="13.5703125" customWidth="1"/>
    <col min="34" max="34" width="14.7109375" customWidth="1"/>
    <col min="35" max="35" width="13.7109375" customWidth="1"/>
    <col min="36" max="36" width="10.7109375" customWidth="1"/>
    <col min="37" max="37" width="12.5703125" style="6" bestFit="1" customWidth="1"/>
    <col min="38" max="84" width="9.140625" style="6"/>
    <col min="256" max="256" width="4.7109375" customWidth="1"/>
    <col min="257" max="257" width="5.140625" customWidth="1"/>
    <col min="258" max="261" width="4.42578125" customWidth="1"/>
    <col min="262" max="262" width="5" customWidth="1"/>
    <col min="263" max="272" width="4.42578125" customWidth="1"/>
    <col min="273" max="282" width="4" customWidth="1"/>
    <col min="283" max="283" width="60.7109375" customWidth="1"/>
    <col min="284" max="284" width="9.7109375" customWidth="1"/>
    <col min="285" max="285" width="13.42578125" customWidth="1"/>
    <col min="286" max="286" width="13" customWidth="1"/>
    <col min="287" max="287" width="11" customWidth="1"/>
    <col min="288" max="288" width="11.28515625" customWidth="1"/>
    <col min="289" max="289" width="11.7109375" customWidth="1"/>
    <col min="290" max="290" width="10.42578125" customWidth="1"/>
    <col min="291" max="291" width="11.7109375" bestFit="1" customWidth="1"/>
    <col min="292" max="292" width="10.7109375" customWidth="1"/>
    <col min="293" max="293" width="12.5703125" bestFit="1" customWidth="1"/>
    <col min="512" max="512" width="4.7109375" customWidth="1"/>
    <col min="513" max="513" width="5.140625" customWidth="1"/>
    <col min="514" max="517" width="4.42578125" customWidth="1"/>
    <col min="518" max="518" width="5" customWidth="1"/>
    <col min="519" max="528" width="4.42578125" customWidth="1"/>
    <col min="529" max="538" width="4" customWidth="1"/>
    <col min="539" max="539" width="60.7109375" customWidth="1"/>
    <col min="540" max="540" width="9.7109375" customWidth="1"/>
    <col min="541" max="541" width="13.42578125" customWidth="1"/>
    <col min="542" max="542" width="13" customWidth="1"/>
    <col min="543" max="543" width="11" customWidth="1"/>
    <col min="544" max="544" width="11.28515625" customWidth="1"/>
    <col min="545" max="545" width="11.7109375" customWidth="1"/>
    <col min="546" max="546" width="10.42578125" customWidth="1"/>
    <col min="547" max="547" width="11.7109375" bestFit="1" customWidth="1"/>
    <col min="548" max="548" width="10.7109375" customWidth="1"/>
    <col min="549" max="549" width="12.5703125" bestFit="1" customWidth="1"/>
    <col min="768" max="768" width="4.7109375" customWidth="1"/>
    <col min="769" max="769" width="5.140625" customWidth="1"/>
    <col min="770" max="773" width="4.42578125" customWidth="1"/>
    <col min="774" max="774" width="5" customWidth="1"/>
    <col min="775" max="784" width="4.42578125" customWidth="1"/>
    <col min="785" max="794" width="4" customWidth="1"/>
    <col min="795" max="795" width="60.7109375" customWidth="1"/>
    <col min="796" max="796" width="9.7109375" customWidth="1"/>
    <col min="797" max="797" width="13.42578125" customWidth="1"/>
    <col min="798" max="798" width="13" customWidth="1"/>
    <col min="799" max="799" width="11" customWidth="1"/>
    <col min="800" max="800" width="11.28515625" customWidth="1"/>
    <col min="801" max="801" width="11.7109375" customWidth="1"/>
    <col min="802" max="802" width="10.42578125" customWidth="1"/>
    <col min="803" max="803" width="11.7109375" bestFit="1" customWidth="1"/>
    <col min="804" max="804" width="10.7109375" customWidth="1"/>
    <col min="805" max="805" width="12.5703125" bestFit="1" customWidth="1"/>
    <col min="1024" max="1024" width="4.7109375" customWidth="1"/>
    <col min="1025" max="1025" width="5.140625" customWidth="1"/>
    <col min="1026" max="1029" width="4.42578125" customWidth="1"/>
    <col min="1030" max="1030" width="5" customWidth="1"/>
    <col min="1031" max="1040" width="4.42578125" customWidth="1"/>
    <col min="1041" max="1050" width="4" customWidth="1"/>
    <col min="1051" max="1051" width="60.7109375" customWidth="1"/>
    <col min="1052" max="1052" width="9.7109375" customWidth="1"/>
    <col min="1053" max="1053" width="13.42578125" customWidth="1"/>
    <col min="1054" max="1054" width="13" customWidth="1"/>
    <col min="1055" max="1055" width="11" customWidth="1"/>
    <col min="1056" max="1056" width="11.28515625" customWidth="1"/>
    <col min="1057" max="1057" width="11.7109375" customWidth="1"/>
    <col min="1058" max="1058" width="10.42578125" customWidth="1"/>
    <col min="1059" max="1059" width="11.7109375" bestFit="1" customWidth="1"/>
    <col min="1060" max="1060" width="10.7109375" customWidth="1"/>
    <col min="1061" max="1061" width="12.5703125" bestFit="1" customWidth="1"/>
    <col min="1280" max="1280" width="4.7109375" customWidth="1"/>
    <col min="1281" max="1281" width="5.140625" customWidth="1"/>
    <col min="1282" max="1285" width="4.42578125" customWidth="1"/>
    <col min="1286" max="1286" width="5" customWidth="1"/>
    <col min="1287" max="1296" width="4.42578125" customWidth="1"/>
    <col min="1297" max="1306" width="4" customWidth="1"/>
    <col min="1307" max="1307" width="60.7109375" customWidth="1"/>
    <col min="1308" max="1308" width="9.7109375" customWidth="1"/>
    <col min="1309" max="1309" width="13.42578125" customWidth="1"/>
    <col min="1310" max="1310" width="13" customWidth="1"/>
    <col min="1311" max="1311" width="11" customWidth="1"/>
    <col min="1312" max="1312" width="11.28515625" customWidth="1"/>
    <col min="1313" max="1313" width="11.7109375" customWidth="1"/>
    <col min="1314" max="1314" width="10.42578125" customWidth="1"/>
    <col min="1315" max="1315" width="11.7109375" bestFit="1" customWidth="1"/>
    <col min="1316" max="1316" width="10.7109375" customWidth="1"/>
    <col min="1317" max="1317" width="12.5703125" bestFit="1" customWidth="1"/>
    <col min="1536" max="1536" width="4.7109375" customWidth="1"/>
    <col min="1537" max="1537" width="5.140625" customWidth="1"/>
    <col min="1538" max="1541" width="4.42578125" customWidth="1"/>
    <col min="1542" max="1542" width="5" customWidth="1"/>
    <col min="1543" max="1552" width="4.42578125" customWidth="1"/>
    <col min="1553" max="1562" width="4" customWidth="1"/>
    <col min="1563" max="1563" width="60.7109375" customWidth="1"/>
    <col min="1564" max="1564" width="9.7109375" customWidth="1"/>
    <col min="1565" max="1565" width="13.42578125" customWidth="1"/>
    <col min="1566" max="1566" width="13" customWidth="1"/>
    <col min="1567" max="1567" width="11" customWidth="1"/>
    <col min="1568" max="1568" width="11.28515625" customWidth="1"/>
    <col min="1569" max="1569" width="11.7109375" customWidth="1"/>
    <col min="1570" max="1570" width="10.42578125" customWidth="1"/>
    <col min="1571" max="1571" width="11.7109375" bestFit="1" customWidth="1"/>
    <col min="1572" max="1572" width="10.7109375" customWidth="1"/>
    <col min="1573" max="1573" width="12.5703125" bestFit="1" customWidth="1"/>
    <col min="1792" max="1792" width="4.7109375" customWidth="1"/>
    <col min="1793" max="1793" width="5.140625" customWidth="1"/>
    <col min="1794" max="1797" width="4.42578125" customWidth="1"/>
    <col min="1798" max="1798" width="5" customWidth="1"/>
    <col min="1799" max="1808" width="4.42578125" customWidth="1"/>
    <col min="1809" max="1818" width="4" customWidth="1"/>
    <col min="1819" max="1819" width="60.7109375" customWidth="1"/>
    <col min="1820" max="1820" width="9.7109375" customWidth="1"/>
    <col min="1821" max="1821" width="13.42578125" customWidth="1"/>
    <col min="1822" max="1822" width="13" customWidth="1"/>
    <col min="1823" max="1823" width="11" customWidth="1"/>
    <col min="1824" max="1824" width="11.28515625" customWidth="1"/>
    <col min="1825" max="1825" width="11.7109375" customWidth="1"/>
    <col min="1826" max="1826" width="10.42578125" customWidth="1"/>
    <col min="1827" max="1827" width="11.7109375" bestFit="1" customWidth="1"/>
    <col min="1828" max="1828" width="10.7109375" customWidth="1"/>
    <col min="1829" max="1829" width="12.5703125" bestFit="1" customWidth="1"/>
    <col min="2048" max="2048" width="4.7109375" customWidth="1"/>
    <col min="2049" max="2049" width="5.140625" customWidth="1"/>
    <col min="2050" max="2053" width="4.42578125" customWidth="1"/>
    <col min="2054" max="2054" width="5" customWidth="1"/>
    <col min="2055" max="2064" width="4.42578125" customWidth="1"/>
    <col min="2065" max="2074" width="4" customWidth="1"/>
    <col min="2075" max="2075" width="60.7109375" customWidth="1"/>
    <col min="2076" max="2076" width="9.7109375" customWidth="1"/>
    <col min="2077" max="2077" width="13.42578125" customWidth="1"/>
    <col min="2078" max="2078" width="13" customWidth="1"/>
    <col min="2079" max="2079" width="11" customWidth="1"/>
    <col min="2080" max="2080" width="11.28515625" customWidth="1"/>
    <col min="2081" max="2081" width="11.7109375" customWidth="1"/>
    <col min="2082" max="2082" width="10.42578125" customWidth="1"/>
    <col min="2083" max="2083" width="11.7109375" bestFit="1" customWidth="1"/>
    <col min="2084" max="2084" width="10.7109375" customWidth="1"/>
    <col min="2085" max="2085" width="12.5703125" bestFit="1" customWidth="1"/>
    <col min="2304" max="2304" width="4.7109375" customWidth="1"/>
    <col min="2305" max="2305" width="5.140625" customWidth="1"/>
    <col min="2306" max="2309" width="4.42578125" customWidth="1"/>
    <col min="2310" max="2310" width="5" customWidth="1"/>
    <col min="2311" max="2320" width="4.42578125" customWidth="1"/>
    <col min="2321" max="2330" width="4" customWidth="1"/>
    <col min="2331" max="2331" width="60.7109375" customWidth="1"/>
    <col min="2332" max="2332" width="9.7109375" customWidth="1"/>
    <col min="2333" max="2333" width="13.42578125" customWidth="1"/>
    <col min="2334" max="2334" width="13" customWidth="1"/>
    <col min="2335" max="2335" width="11" customWidth="1"/>
    <col min="2336" max="2336" width="11.28515625" customWidth="1"/>
    <col min="2337" max="2337" width="11.7109375" customWidth="1"/>
    <col min="2338" max="2338" width="10.42578125" customWidth="1"/>
    <col min="2339" max="2339" width="11.7109375" bestFit="1" customWidth="1"/>
    <col min="2340" max="2340" width="10.7109375" customWidth="1"/>
    <col min="2341" max="2341" width="12.5703125" bestFit="1" customWidth="1"/>
    <col min="2560" max="2560" width="4.7109375" customWidth="1"/>
    <col min="2561" max="2561" width="5.140625" customWidth="1"/>
    <col min="2562" max="2565" width="4.42578125" customWidth="1"/>
    <col min="2566" max="2566" width="5" customWidth="1"/>
    <col min="2567" max="2576" width="4.42578125" customWidth="1"/>
    <col min="2577" max="2586" width="4" customWidth="1"/>
    <col min="2587" max="2587" width="60.7109375" customWidth="1"/>
    <col min="2588" max="2588" width="9.7109375" customWidth="1"/>
    <col min="2589" max="2589" width="13.42578125" customWidth="1"/>
    <col min="2590" max="2590" width="13" customWidth="1"/>
    <col min="2591" max="2591" width="11" customWidth="1"/>
    <col min="2592" max="2592" width="11.28515625" customWidth="1"/>
    <col min="2593" max="2593" width="11.7109375" customWidth="1"/>
    <col min="2594" max="2594" width="10.42578125" customWidth="1"/>
    <col min="2595" max="2595" width="11.7109375" bestFit="1" customWidth="1"/>
    <col min="2596" max="2596" width="10.7109375" customWidth="1"/>
    <col min="2597" max="2597" width="12.5703125" bestFit="1" customWidth="1"/>
    <col min="2816" max="2816" width="4.7109375" customWidth="1"/>
    <col min="2817" max="2817" width="5.140625" customWidth="1"/>
    <col min="2818" max="2821" width="4.42578125" customWidth="1"/>
    <col min="2822" max="2822" width="5" customWidth="1"/>
    <col min="2823" max="2832" width="4.42578125" customWidth="1"/>
    <col min="2833" max="2842" width="4" customWidth="1"/>
    <col min="2843" max="2843" width="60.7109375" customWidth="1"/>
    <col min="2844" max="2844" width="9.7109375" customWidth="1"/>
    <col min="2845" max="2845" width="13.42578125" customWidth="1"/>
    <col min="2846" max="2846" width="13" customWidth="1"/>
    <col min="2847" max="2847" width="11" customWidth="1"/>
    <col min="2848" max="2848" width="11.28515625" customWidth="1"/>
    <col min="2849" max="2849" width="11.7109375" customWidth="1"/>
    <col min="2850" max="2850" width="10.42578125" customWidth="1"/>
    <col min="2851" max="2851" width="11.7109375" bestFit="1" customWidth="1"/>
    <col min="2852" max="2852" width="10.7109375" customWidth="1"/>
    <col min="2853" max="2853" width="12.5703125" bestFit="1" customWidth="1"/>
    <col min="3072" max="3072" width="4.7109375" customWidth="1"/>
    <col min="3073" max="3073" width="5.140625" customWidth="1"/>
    <col min="3074" max="3077" width="4.42578125" customWidth="1"/>
    <col min="3078" max="3078" width="5" customWidth="1"/>
    <col min="3079" max="3088" width="4.42578125" customWidth="1"/>
    <col min="3089" max="3098" width="4" customWidth="1"/>
    <col min="3099" max="3099" width="60.7109375" customWidth="1"/>
    <col min="3100" max="3100" width="9.7109375" customWidth="1"/>
    <col min="3101" max="3101" width="13.42578125" customWidth="1"/>
    <col min="3102" max="3102" width="13" customWidth="1"/>
    <col min="3103" max="3103" width="11" customWidth="1"/>
    <col min="3104" max="3104" width="11.28515625" customWidth="1"/>
    <col min="3105" max="3105" width="11.7109375" customWidth="1"/>
    <col min="3106" max="3106" width="10.42578125" customWidth="1"/>
    <col min="3107" max="3107" width="11.7109375" bestFit="1" customWidth="1"/>
    <col min="3108" max="3108" width="10.7109375" customWidth="1"/>
    <col min="3109" max="3109" width="12.5703125" bestFit="1" customWidth="1"/>
    <col min="3328" max="3328" width="4.7109375" customWidth="1"/>
    <col min="3329" max="3329" width="5.140625" customWidth="1"/>
    <col min="3330" max="3333" width="4.42578125" customWidth="1"/>
    <col min="3334" max="3334" width="5" customWidth="1"/>
    <col min="3335" max="3344" width="4.42578125" customWidth="1"/>
    <col min="3345" max="3354" width="4" customWidth="1"/>
    <col min="3355" max="3355" width="60.7109375" customWidth="1"/>
    <col min="3356" max="3356" width="9.7109375" customWidth="1"/>
    <col min="3357" max="3357" width="13.42578125" customWidth="1"/>
    <col min="3358" max="3358" width="13" customWidth="1"/>
    <col min="3359" max="3359" width="11" customWidth="1"/>
    <col min="3360" max="3360" width="11.28515625" customWidth="1"/>
    <col min="3361" max="3361" width="11.7109375" customWidth="1"/>
    <col min="3362" max="3362" width="10.42578125" customWidth="1"/>
    <col min="3363" max="3363" width="11.7109375" bestFit="1" customWidth="1"/>
    <col min="3364" max="3364" width="10.7109375" customWidth="1"/>
    <col min="3365" max="3365" width="12.5703125" bestFit="1" customWidth="1"/>
    <col min="3584" max="3584" width="4.7109375" customWidth="1"/>
    <col min="3585" max="3585" width="5.140625" customWidth="1"/>
    <col min="3586" max="3589" width="4.42578125" customWidth="1"/>
    <col min="3590" max="3590" width="5" customWidth="1"/>
    <col min="3591" max="3600" width="4.42578125" customWidth="1"/>
    <col min="3601" max="3610" width="4" customWidth="1"/>
    <col min="3611" max="3611" width="60.7109375" customWidth="1"/>
    <col min="3612" max="3612" width="9.7109375" customWidth="1"/>
    <col min="3613" max="3613" width="13.42578125" customWidth="1"/>
    <col min="3614" max="3614" width="13" customWidth="1"/>
    <col min="3615" max="3615" width="11" customWidth="1"/>
    <col min="3616" max="3616" width="11.28515625" customWidth="1"/>
    <col min="3617" max="3617" width="11.7109375" customWidth="1"/>
    <col min="3618" max="3618" width="10.42578125" customWidth="1"/>
    <col min="3619" max="3619" width="11.7109375" bestFit="1" customWidth="1"/>
    <col min="3620" max="3620" width="10.7109375" customWidth="1"/>
    <col min="3621" max="3621" width="12.5703125" bestFit="1" customWidth="1"/>
    <col min="3840" max="3840" width="4.7109375" customWidth="1"/>
    <col min="3841" max="3841" width="5.140625" customWidth="1"/>
    <col min="3842" max="3845" width="4.42578125" customWidth="1"/>
    <col min="3846" max="3846" width="5" customWidth="1"/>
    <col min="3847" max="3856" width="4.42578125" customWidth="1"/>
    <col min="3857" max="3866" width="4" customWidth="1"/>
    <col min="3867" max="3867" width="60.7109375" customWidth="1"/>
    <col min="3868" max="3868" width="9.7109375" customWidth="1"/>
    <col min="3869" max="3869" width="13.42578125" customWidth="1"/>
    <col min="3870" max="3870" width="13" customWidth="1"/>
    <col min="3871" max="3871" width="11" customWidth="1"/>
    <col min="3872" max="3872" width="11.28515625" customWidth="1"/>
    <col min="3873" max="3873" width="11.7109375" customWidth="1"/>
    <col min="3874" max="3874" width="10.42578125" customWidth="1"/>
    <col min="3875" max="3875" width="11.7109375" bestFit="1" customWidth="1"/>
    <col min="3876" max="3876" width="10.7109375" customWidth="1"/>
    <col min="3877" max="3877" width="12.5703125" bestFit="1" customWidth="1"/>
    <col min="4096" max="4096" width="4.7109375" customWidth="1"/>
    <col min="4097" max="4097" width="5.140625" customWidth="1"/>
    <col min="4098" max="4101" width="4.42578125" customWidth="1"/>
    <col min="4102" max="4102" width="5" customWidth="1"/>
    <col min="4103" max="4112" width="4.42578125" customWidth="1"/>
    <col min="4113" max="4122" width="4" customWidth="1"/>
    <col min="4123" max="4123" width="60.7109375" customWidth="1"/>
    <col min="4124" max="4124" width="9.7109375" customWidth="1"/>
    <col min="4125" max="4125" width="13.42578125" customWidth="1"/>
    <col min="4126" max="4126" width="13" customWidth="1"/>
    <col min="4127" max="4127" width="11" customWidth="1"/>
    <col min="4128" max="4128" width="11.28515625" customWidth="1"/>
    <col min="4129" max="4129" width="11.7109375" customWidth="1"/>
    <col min="4130" max="4130" width="10.42578125" customWidth="1"/>
    <col min="4131" max="4131" width="11.7109375" bestFit="1" customWidth="1"/>
    <col min="4132" max="4132" width="10.7109375" customWidth="1"/>
    <col min="4133" max="4133" width="12.5703125" bestFit="1" customWidth="1"/>
    <col min="4352" max="4352" width="4.7109375" customWidth="1"/>
    <col min="4353" max="4353" width="5.140625" customWidth="1"/>
    <col min="4354" max="4357" width="4.42578125" customWidth="1"/>
    <col min="4358" max="4358" width="5" customWidth="1"/>
    <col min="4359" max="4368" width="4.42578125" customWidth="1"/>
    <col min="4369" max="4378" width="4" customWidth="1"/>
    <col min="4379" max="4379" width="60.7109375" customWidth="1"/>
    <col min="4380" max="4380" width="9.7109375" customWidth="1"/>
    <col min="4381" max="4381" width="13.42578125" customWidth="1"/>
    <col min="4382" max="4382" width="13" customWidth="1"/>
    <col min="4383" max="4383" width="11" customWidth="1"/>
    <col min="4384" max="4384" width="11.28515625" customWidth="1"/>
    <col min="4385" max="4385" width="11.7109375" customWidth="1"/>
    <col min="4386" max="4386" width="10.42578125" customWidth="1"/>
    <col min="4387" max="4387" width="11.7109375" bestFit="1" customWidth="1"/>
    <col min="4388" max="4388" width="10.7109375" customWidth="1"/>
    <col min="4389" max="4389" width="12.5703125" bestFit="1" customWidth="1"/>
    <col min="4608" max="4608" width="4.7109375" customWidth="1"/>
    <col min="4609" max="4609" width="5.140625" customWidth="1"/>
    <col min="4610" max="4613" width="4.42578125" customWidth="1"/>
    <col min="4614" max="4614" width="5" customWidth="1"/>
    <col min="4615" max="4624" width="4.42578125" customWidth="1"/>
    <col min="4625" max="4634" width="4" customWidth="1"/>
    <col min="4635" max="4635" width="60.7109375" customWidth="1"/>
    <col min="4636" max="4636" width="9.7109375" customWidth="1"/>
    <col min="4637" max="4637" width="13.42578125" customWidth="1"/>
    <col min="4638" max="4638" width="13" customWidth="1"/>
    <col min="4639" max="4639" width="11" customWidth="1"/>
    <col min="4640" max="4640" width="11.28515625" customWidth="1"/>
    <col min="4641" max="4641" width="11.7109375" customWidth="1"/>
    <col min="4642" max="4642" width="10.42578125" customWidth="1"/>
    <col min="4643" max="4643" width="11.7109375" bestFit="1" customWidth="1"/>
    <col min="4644" max="4644" width="10.7109375" customWidth="1"/>
    <col min="4645" max="4645" width="12.5703125" bestFit="1" customWidth="1"/>
    <col min="4864" max="4864" width="4.7109375" customWidth="1"/>
    <col min="4865" max="4865" width="5.140625" customWidth="1"/>
    <col min="4866" max="4869" width="4.42578125" customWidth="1"/>
    <col min="4870" max="4870" width="5" customWidth="1"/>
    <col min="4871" max="4880" width="4.42578125" customWidth="1"/>
    <col min="4881" max="4890" width="4" customWidth="1"/>
    <col min="4891" max="4891" width="60.7109375" customWidth="1"/>
    <col min="4892" max="4892" width="9.7109375" customWidth="1"/>
    <col min="4893" max="4893" width="13.42578125" customWidth="1"/>
    <col min="4894" max="4894" width="13" customWidth="1"/>
    <col min="4895" max="4895" width="11" customWidth="1"/>
    <col min="4896" max="4896" width="11.28515625" customWidth="1"/>
    <col min="4897" max="4897" width="11.7109375" customWidth="1"/>
    <col min="4898" max="4898" width="10.42578125" customWidth="1"/>
    <col min="4899" max="4899" width="11.7109375" bestFit="1" customWidth="1"/>
    <col min="4900" max="4900" width="10.7109375" customWidth="1"/>
    <col min="4901" max="4901" width="12.5703125" bestFit="1" customWidth="1"/>
    <col min="5120" max="5120" width="4.7109375" customWidth="1"/>
    <col min="5121" max="5121" width="5.140625" customWidth="1"/>
    <col min="5122" max="5125" width="4.42578125" customWidth="1"/>
    <col min="5126" max="5126" width="5" customWidth="1"/>
    <col min="5127" max="5136" width="4.42578125" customWidth="1"/>
    <col min="5137" max="5146" width="4" customWidth="1"/>
    <col min="5147" max="5147" width="60.7109375" customWidth="1"/>
    <col min="5148" max="5148" width="9.7109375" customWidth="1"/>
    <col min="5149" max="5149" width="13.42578125" customWidth="1"/>
    <col min="5150" max="5150" width="13" customWidth="1"/>
    <col min="5151" max="5151" width="11" customWidth="1"/>
    <col min="5152" max="5152" width="11.28515625" customWidth="1"/>
    <col min="5153" max="5153" width="11.7109375" customWidth="1"/>
    <col min="5154" max="5154" width="10.42578125" customWidth="1"/>
    <col min="5155" max="5155" width="11.7109375" bestFit="1" customWidth="1"/>
    <col min="5156" max="5156" width="10.7109375" customWidth="1"/>
    <col min="5157" max="5157" width="12.5703125" bestFit="1" customWidth="1"/>
    <col min="5376" max="5376" width="4.7109375" customWidth="1"/>
    <col min="5377" max="5377" width="5.140625" customWidth="1"/>
    <col min="5378" max="5381" width="4.42578125" customWidth="1"/>
    <col min="5382" max="5382" width="5" customWidth="1"/>
    <col min="5383" max="5392" width="4.42578125" customWidth="1"/>
    <col min="5393" max="5402" width="4" customWidth="1"/>
    <col min="5403" max="5403" width="60.7109375" customWidth="1"/>
    <col min="5404" max="5404" width="9.7109375" customWidth="1"/>
    <col min="5405" max="5405" width="13.42578125" customWidth="1"/>
    <col min="5406" max="5406" width="13" customWidth="1"/>
    <col min="5407" max="5407" width="11" customWidth="1"/>
    <col min="5408" max="5408" width="11.28515625" customWidth="1"/>
    <col min="5409" max="5409" width="11.7109375" customWidth="1"/>
    <col min="5410" max="5410" width="10.42578125" customWidth="1"/>
    <col min="5411" max="5411" width="11.7109375" bestFit="1" customWidth="1"/>
    <col min="5412" max="5412" width="10.7109375" customWidth="1"/>
    <col min="5413" max="5413" width="12.5703125" bestFit="1" customWidth="1"/>
    <col min="5632" max="5632" width="4.7109375" customWidth="1"/>
    <col min="5633" max="5633" width="5.140625" customWidth="1"/>
    <col min="5634" max="5637" width="4.42578125" customWidth="1"/>
    <col min="5638" max="5638" width="5" customWidth="1"/>
    <col min="5639" max="5648" width="4.42578125" customWidth="1"/>
    <col min="5649" max="5658" width="4" customWidth="1"/>
    <col min="5659" max="5659" width="60.7109375" customWidth="1"/>
    <col min="5660" max="5660" width="9.7109375" customWidth="1"/>
    <col min="5661" max="5661" width="13.42578125" customWidth="1"/>
    <col min="5662" max="5662" width="13" customWidth="1"/>
    <col min="5663" max="5663" width="11" customWidth="1"/>
    <col min="5664" max="5664" width="11.28515625" customWidth="1"/>
    <col min="5665" max="5665" width="11.7109375" customWidth="1"/>
    <col min="5666" max="5666" width="10.42578125" customWidth="1"/>
    <col min="5667" max="5667" width="11.7109375" bestFit="1" customWidth="1"/>
    <col min="5668" max="5668" width="10.7109375" customWidth="1"/>
    <col min="5669" max="5669" width="12.5703125" bestFit="1" customWidth="1"/>
    <col min="5888" max="5888" width="4.7109375" customWidth="1"/>
    <col min="5889" max="5889" width="5.140625" customWidth="1"/>
    <col min="5890" max="5893" width="4.42578125" customWidth="1"/>
    <col min="5894" max="5894" width="5" customWidth="1"/>
    <col min="5895" max="5904" width="4.42578125" customWidth="1"/>
    <col min="5905" max="5914" width="4" customWidth="1"/>
    <col min="5915" max="5915" width="60.7109375" customWidth="1"/>
    <col min="5916" max="5916" width="9.7109375" customWidth="1"/>
    <col min="5917" max="5917" width="13.42578125" customWidth="1"/>
    <col min="5918" max="5918" width="13" customWidth="1"/>
    <col min="5919" max="5919" width="11" customWidth="1"/>
    <col min="5920" max="5920" width="11.28515625" customWidth="1"/>
    <col min="5921" max="5921" width="11.7109375" customWidth="1"/>
    <col min="5922" max="5922" width="10.42578125" customWidth="1"/>
    <col min="5923" max="5923" width="11.7109375" bestFit="1" customWidth="1"/>
    <col min="5924" max="5924" width="10.7109375" customWidth="1"/>
    <col min="5925" max="5925" width="12.5703125" bestFit="1" customWidth="1"/>
    <col min="6144" max="6144" width="4.7109375" customWidth="1"/>
    <col min="6145" max="6145" width="5.140625" customWidth="1"/>
    <col min="6146" max="6149" width="4.42578125" customWidth="1"/>
    <col min="6150" max="6150" width="5" customWidth="1"/>
    <col min="6151" max="6160" width="4.42578125" customWidth="1"/>
    <col min="6161" max="6170" width="4" customWidth="1"/>
    <col min="6171" max="6171" width="60.7109375" customWidth="1"/>
    <col min="6172" max="6172" width="9.7109375" customWidth="1"/>
    <col min="6173" max="6173" width="13.42578125" customWidth="1"/>
    <col min="6174" max="6174" width="13" customWidth="1"/>
    <col min="6175" max="6175" width="11" customWidth="1"/>
    <col min="6176" max="6176" width="11.28515625" customWidth="1"/>
    <col min="6177" max="6177" width="11.7109375" customWidth="1"/>
    <col min="6178" max="6178" width="10.42578125" customWidth="1"/>
    <col min="6179" max="6179" width="11.7109375" bestFit="1" customWidth="1"/>
    <col min="6180" max="6180" width="10.7109375" customWidth="1"/>
    <col min="6181" max="6181" width="12.5703125" bestFit="1" customWidth="1"/>
    <col min="6400" max="6400" width="4.7109375" customWidth="1"/>
    <col min="6401" max="6401" width="5.140625" customWidth="1"/>
    <col min="6402" max="6405" width="4.42578125" customWidth="1"/>
    <col min="6406" max="6406" width="5" customWidth="1"/>
    <col min="6407" max="6416" width="4.42578125" customWidth="1"/>
    <col min="6417" max="6426" width="4" customWidth="1"/>
    <col min="6427" max="6427" width="60.7109375" customWidth="1"/>
    <col min="6428" max="6428" width="9.7109375" customWidth="1"/>
    <col min="6429" max="6429" width="13.42578125" customWidth="1"/>
    <col min="6430" max="6430" width="13" customWidth="1"/>
    <col min="6431" max="6431" width="11" customWidth="1"/>
    <col min="6432" max="6432" width="11.28515625" customWidth="1"/>
    <col min="6433" max="6433" width="11.7109375" customWidth="1"/>
    <col min="6434" max="6434" width="10.42578125" customWidth="1"/>
    <col min="6435" max="6435" width="11.7109375" bestFit="1" customWidth="1"/>
    <col min="6436" max="6436" width="10.7109375" customWidth="1"/>
    <col min="6437" max="6437" width="12.5703125" bestFit="1" customWidth="1"/>
    <col min="6656" max="6656" width="4.7109375" customWidth="1"/>
    <col min="6657" max="6657" width="5.140625" customWidth="1"/>
    <col min="6658" max="6661" width="4.42578125" customWidth="1"/>
    <col min="6662" max="6662" width="5" customWidth="1"/>
    <col min="6663" max="6672" width="4.42578125" customWidth="1"/>
    <col min="6673" max="6682" width="4" customWidth="1"/>
    <col min="6683" max="6683" width="60.7109375" customWidth="1"/>
    <col min="6684" max="6684" width="9.7109375" customWidth="1"/>
    <col min="6685" max="6685" width="13.42578125" customWidth="1"/>
    <col min="6686" max="6686" width="13" customWidth="1"/>
    <col min="6687" max="6687" width="11" customWidth="1"/>
    <col min="6688" max="6688" width="11.28515625" customWidth="1"/>
    <col min="6689" max="6689" width="11.7109375" customWidth="1"/>
    <col min="6690" max="6690" width="10.42578125" customWidth="1"/>
    <col min="6691" max="6691" width="11.7109375" bestFit="1" customWidth="1"/>
    <col min="6692" max="6692" width="10.7109375" customWidth="1"/>
    <col min="6693" max="6693" width="12.5703125" bestFit="1" customWidth="1"/>
    <col min="6912" max="6912" width="4.7109375" customWidth="1"/>
    <col min="6913" max="6913" width="5.140625" customWidth="1"/>
    <col min="6914" max="6917" width="4.42578125" customWidth="1"/>
    <col min="6918" max="6918" width="5" customWidth="1"/>
    <col min="6919" max="6928" width="4.42578125" customWidth="1"/>
    <col min="6929" max="6938" width="4" customWidth="1"/>
    <col min="6939" max="6939" width="60.7109375" customWidth="1"/>
    <col min="6940" max="6940" width="9.7109375" customWidth="1"/>
    <col min="6941" max="6941" width="13.42578125" customWidth="1"/>
    <col min="6942" max="6942" width="13" customWidth="1"/>
    <col min="6943" max="6943" width="11" customWidth="1"/>
    <col min="6944" max="6944" width="11.28515625" customWidth="1"/>
    <col min="6945" max="6945" width="11.7109375" customWidth="1"/>
    <col min="6946" max="6946" width="10.42578125" customWidth="1"/>
    <col min="6947" max="6947" width="11.7109375" bestFit="1" customWidth="1"/>
    <col min="6948" max="6948" width="10.7109375" customWidth="1"/>
    <col min="6949" max="6949" width="12.5703125" bestFit="1" customWidth="1"/>
    <col min="7168" max="7168" width="4.7109375" customWidth="1"/>
    <col min="7169" max="7169" width="5.140625" customWidth="1"/>
    <col min="7170" max="7173" width="4.42578125" customWidth="1"/>
    <col min="7174" max="7174" width="5" customWidth="1"/>
    <col min="7175" max="7184" width="4.42578125" customWidth="1"/>
    <col min="7185" max="7194" width="4" customWidth="1"/>
    <col min="7195" max="7195" width="60.7109375" customWidth="1"/>
    <col min="7196" max="7196" width="9.7109375" customWidth="1"/>
    <col min="7197" max="7197" width="13.42578125" customWidth="1"/>
    <col min="7198" max="7198" width="13" customWidth="1"/>
    <col min="7199" max="7199" width="11" customWidth="1"/>
    <col min="7200" max="7200" width="11.28515625" customWidth="1"/>
    <col min="7201" max="7201" width="11.7109375" customWidth="1"/>
    <col min="7202" max="7202" width="10.42578125" customWidth="1"/>
    <col min="7203" max="7203" width="11.7109375" bestFit="1" customWidth="1"/>
    <col min="7204" max="7204" width="10.7109375" customWidth="1"/>
    <col min="7205" max="7205" width="12.5703125" bestFit="1" customWidth="1"/>
    <col min="7424" max="7424" width="4.7109375" customWidth="1"/>
    <col min="7425" max="7425" width="5.140625" customWidth="1"/>
    <col min="7426" max="7429" width="4.42578125" customWidth="1"/>
    <col min="7430" max="7430" width="5" customWidth="1"/>
    <col min="7431" max="7440" width="4.42578125" customWidth="1"/>
    <col min="7441" max="7450" width="4" customWidth="1"/>
    <col min="7451" max="7451" width="60.7109375" customWidth="1"/>
    <col min="7452" max="7452" width="9.7109375" customWidth="1"/>
    <col min="7453" max="7453" width="13.42578125" customWidth="1"/>
    <col min="7454" max="7454" width="13" customWidth="1"/>
    <col min="7455" max="7455" width="11" customWidth="1"/>
    <col min="7456" max="7456" width="11.28515625" customWidth="1"/>
    <col min="7457" max="7457" width="11.7109375" customWidth="1"/>
    <col min="7458" max="7458" width="10.42578125" customWidth="1"/>
    <col min="7459" max="7459" width="11.7109375" bestFit="1" customWidth="1"/>
    <col min="7460" max="7460" width="10.7109375" customWidth="1"/>
    <col min="7461" max="7461" width="12.5703125" bestFit="1" customWidth="1"/>
    <col min="7680" max="7680" width="4.7109375" customWidth="1"/>
    <col min="7681" max="7681" width="5.140625" customWidth="1"/>
    <col min="7682" max="7685" width="4.42578125" customWidth="1"/>
    <col min="7686" max="7686" width="5" customWidth="1"/>
    <col min="7687" max="7696" width="4.42578125" customWidth="1"/>
    <col min="7697" max="7706" width="4" customWidth="1"/>
    <col min="7707" max="7707" width="60.7109375" customWidth="1"/>
    <col min="7708" max="7708" width="9.7109375" customWidth="1"/>
    <col min="7709" max="7709" width="13.42578125" customWidth="1"/>
    <col min="7710" max="7710" width="13" customWidth="1"/>
    <col min="7711" max="7711" width="11" customWidth="1"/>
    <col min="7712" max="7712" width="11.28515625" customWidth="1"/>
    <col min="7713" max="7713" width="11.7109375" customWidth="1"/>
    <col min="7714" max="7714" width="10.42578125" customWidth="1"/>
    <col min="7715" max="7715" width="11.7109375" bestFit="1" customWidth="1"/>
    <col min="7716" max="7716" width="10.7109375" customWidth="1"/>
    <col min="7717" max="7717" width="12.5703125" bestFit="1" customWidth="1"/>
    <col min="7936" max="7936" width="4.7109375" customWidth="1"/>
    <col min="7937" max="7937" width="5.140625" customWidth="1"/>
    <col min="7938" max="7941" width="4.42578125" customWidth="1"/>
    <col min="7942" max="7942" width="5" customWidth="1"/>
    <col min="7943" max="7952" width="4.42578125" customWidth="1"/>
    <col min="7953" max="7962" width="4" customWidth="1"/>
    <col min="7963" max="7963" width="60.7109375" customWidth="1"/>
    <col min="7964" max="7964" width="9.7109375" customWidth="1"/>
    <col min="7965" max="7965" width="13.42578125" customWidth="1"/>
    <col min="7966" max="7966" width="13" customWidth="1"/>
    <col min="7967" max="7967" width="11" customWidth="1"/>
    <col min="7968" max="7968" width="11.28515625" customWidth="1"/>
    <col min="7969" max="7969" width="11.7109375" customWidth="1"/>
    <col min="7970" max="7970" width="10.42578125" customWidth="1"/>
    <col min="7971" max="7971" width="11.7109375" bestFit="1" customWidth="1"/>
    <col min="7972" max="7972" width="10.7109375" customWidth="1"/>
    <col min="7973" max="7973" width="12.5703125" bestFit="1" customWidth="1"/>
    <col min="8192" max="8192" width="4.7109375" customWidth="1"/>
    <col min="8193" max="8193" width="5.140625" customWidth="1"/>
    <col min="8194" max="8197" width="4.42578125" customWidth="1"/>
    <col min="8198" max="8198" width="5" customWidth="1"/>
    <col min="8199" max="8208" width="4.42578125" customWidth="1"/>
    <col min="8209" max="8218" width="4" customWidth="1"/>
    <col min="8219" max="8219" width="60.7109375" customWidth="1"/>
    <col min="8220" max="8220" width="9.7109375" customWidth="1"/>
    <col min="8221" max="8221" width="13.42578125" customWidth="1"/>
    <col min="8222" max="8222" width="13" customWidth="1"/>
    <col min="8223" max="8223" width="11" customWidth="1"/>
    <col min="8224" max="8224" width="11.28515625" customWidth="1"/>
    <col min="8225" max="8225" width="11.7109375" customWidth="1"/>
    <col min="8226" max="8226" width="10.42578125" customWidth="1"/>
    <col min="8227" max="8227" width="11.7109375" bestFit="1" customWidth="1"/>
    <col min="8228" max="8228" width="10.7109375" customWidth="1"/>
    <col min="8229" max="8229" width="12.5703125" bestFit="1" customWidth="1"/>
    <col min="8448" max="8448" width="4.7109375" customWidth="1"/>
    <col min="8449" max="8449" width="5.140625" customWidth="1"/>
    <col min="8450" max="8453" width="4.42578125" customWidth="1"/>
    <col min="8454" max="8454" width="5" customWidth="1"/>
    <col min="8455" max="8464" width="4.42578125" customWidth="1"/>
    <col min="8465" max="8474" width="4" customWidth="1"/>
    <col min="8475" max="8475" width="60.7109375" customWidth="1"/>
    <col min="8476" max="8476" width="9.7109375" customWidth="1"/>
    <col min="8477" max="8477" width="13.42578125" customWidth="1"/>
    <col min="8478" max="8478" width="13" customWidth="1"/>
    <col min="8479" max="8479" width="11" customWidth="1"/>
    <col min="8480" max="8480" width="11.28515625" customWidth="1"/>
    <col min="8481" max="8481" width="11.7109375" customWidth="1"/>
    <col min="8482" max="8482" width="10.42578125" customWidth="1"/>
    <col min="8483" max="8483" width="11.7109375" bestFit="1" customWidth="1"/>
    <col min="8484" max="8484" width="10.7109375" customWidth="1"/>
    <col min="8485" max="8485" width="12.5703125" bestFit="1" customWidth="1"/>
    <col min="8704" max="8704" width="4.7109375" customWidth="1"/>
    <col min="8705" max="8705" width="5.140625" customWidth="1"/>
    <col min="8706" max="8709" width="4.42578125" customWidth="1"/>
    <col min="8710" max="8710" width="5" customWidth="1"/>
    <col min="8711" max="8720" width="4.42578125" customWidth="1"/>
    <col min="8721" max="8730" width="4" customWidth="1"/>
    <col min="8731" max="8731" width="60.7109375" customWidth="1"/>
    <col min="8732" max="8732" width="9.7109375" customWidth="1"/>
    <col min="8733" max="8733" width="13.42578125" customWidth="1"/>
    <col min="8734" max="8734" width="13" customWidth="1"/>
    <col min="8735" max="8735" width="11" customWidth="1"/>
    <col min="8736" max="8736" width="11.28515625" customWidth="1"/>
    <col min="8737" max="8737" width="11.7109375" customWidth="1"/>
    <col min="8738" max="8738" width="10.42578125" customWidth="1"/>
    <col min="8739" max="8739" width="11.7109375" bestFit="1" customWidth="1"/>
    <col min="8740" max="8740" width="10.7109375" customWidth="1"/>
    <col min="8741" max="8741" width="12.5703125" bestFit="1" customWidth="1"/>
    <col min="8960" max="8960" width="4.7109375" customWidth="1"/>
    <col min="8961" max="8961" width="5.140625" customWidth="1"/>
    <col min="8962" max="8965" width="4.42578125" customWidth="1"/>
    <col min="8966" max="8966" width="5" customWidth="1"/>
    <col min="8967" max="8976" width="4.42578125" customWidth="1"/>
    <col min="8977" max="8986" width="4" customWidth="1"/>
    <col min="8987" max="8987" width="60.7109375" customWidth="1"/>
    <col min="8988" max="8988" width="9.7109375" customWidth="1"/>
    <col min="8989" max="8989" width="13.42578125" customWidth="1"/>
    <col min="8990" max="8990" width="13" customWidth="1"/>
    <col min="8991" max="8991" width="11" customWidth="1"/>
    <col min="8992" max="8992" width="11.28515625" customWidth="1"/>
    <col min="8993" max="8993" width="11.7109375" customWidth="1"/>
    <col min="8994" max="8994" width="10.42578125" customWidth="1"/>
    <col min="8995" max="8995" width="11.7109375" bestFit="1" customWidth="1"/>
    <col min="8996" max="8996" width="10.7109375" customWidth="1"/>
    <col min="8997" max="8997" width="12.5703125" bestFit="1" customWidth="1"/>
    <col min="9216" max="9216" width="4.7109375" customWidth="1"/>
    <col min="9217" max="9217" width="5.140625" customWidth="1"/>
    <col min="9218" max="9221" width="4.42578125" customWidth="1"/>
    <col min="9222" max="9222" width="5" customWidth="1"/>
    <col min="9223" max="9232" width="4.42578125" customWidth="1"/>
    <col min="9233" max="9242" width="4" customWidth="1"/>
    <col min="9243" max="9243" width="60.7109375" customWidth="1"/>
    <col min="9244" max="9244" width="9.7109375" customWidth="1"/>
    <col min="9245" max="9245" width="13.42578125" customWidth="1"/>
    <col min="9246" max="9246" width="13" customWidth="1"/>
    <col min="9247" max="9247" width="11" customWidth="1"/>
    <col min="9248" max="9248" width="11.28515625" customWidth="1"/>
    <col min="9249" max="9249" width="11.7109375" customWidth="1"/>
    <col min="9250" max="9250" width="10.42578125" customWidth="1"/>
    <col min="9251" max="9251" width="11.7109375" bestFit="1" customWidth="1"/>
    <col min="9252" max="9252" width="10.7109375" customWidth="1"/>
    <col min="9253" max="9253" width="12.5703125" bestFit="1" customWidth="1"/>
    <col min="9472" max="9472" width="4.7109375" customWidth="1"/>
    <col min="9473" max="9473" width="5.140625" customWidth="1"/>
    <col min="9474" max="9477" width="4.42578125" customWidth="1"/>
    <col min="9478" max="9478" width="5" customWidth="1"/>
    <col min="9479" max="9488" width="4.42578125" customWidth="1"/>
    <col min="9489" max="9498" width="4" customWidth="1"/>
    <col min="9499" max="9499" width="60.7109375" customWidth="1"/>
    <col min="9500" max="9500" width="9.7109375" customWidth="1"/>
    <col min="9501" max="9501" width="13.42578125" customWidth="1"/>
    <col min="9502" max="9502" width="13" customWidth="1"/>
    <col min="9503" max="9503" width="11" customWidth="1"/>
    <col min="9504" max="9504" width="11.28515625" customWidth="1"/>
    <col min="9505" max="9505" width="11.7109375" customWidth="1"/>
    <col min="9506" max="9506" width="10.42578125" customWidth="1"/>
    <col min="9507" max="9507" width="11.7109375" bestFit="1" customWidth="1"/>
    <col min="9508" max="9508" width="10.7109375" customWidth="1"/>
    <col min="9509" max="9509" width="12.5703125" bestFit="1" customWidth="1"/>
    <col min="9728" max="9728" width="4.7109375" customWidth="1"/>
    <col min="9729" max="9729" width="5.140625" customWidth="1"/>
    <col min="9730" max="9733" width="4.42578125" customWidth="1"/>
    <col min="9734" max="9734" width="5" customWidth="1"/>
    <col min="9735" max="9744" width="4.42578125" customWidth="1"/>
    <col min="9745" max="9754" width="4" customWidth="1"/>
    <col min="9755" max="9755" width="60.7109375" customWidth="1"/>
    <col min="9756" max="9756" width="9.7109375" customWidth="1"/>
    <col min="9757" max="9757" width="13.42578125" customWidth="1"/>
    <col min="9758" max="9758" width="13" customWidth="1"/>
    <col min="9759" max="9759" width="11" customWidth="1"/>
    <col min="9760" max="9760" width="11.28515625" customWidth="1"/>
    <col min="9761" max="9761" width="11.7109375" customWidth="1"/>
    <col min="9762" max="9762" width="10.42578125" customWidth="1"/>
    <col min="9763" max="9763" width="11.7109375" bestFit="1" customWidth="1"/>
    <col min="9764" max="9764" width="10.7109375" customWidth="1"/>
    <col min="9765" max="9765" width="12.5703125" bestFit="1" customWidth="1"/>
    <col min="9984" max="9984" width="4.7109375" customWidth="1"/>
    <col min="9985" max="9985" width="5.140625" customWidth="1"/>
    <col min="9986" max="9989" width="4.42578125" customWidth="1"/>
    <col min="9990" max="9990" width="5" customWidth="1"/>
    <col min="9991" max="10000" width="4.42578125" customWidth="1"/>
    <col min="10001" max="10010" width="4" customWidth="1"/>
    <col min="10011" max="10011" width="60.7109375" customWidth="1"/>
    <col min="10012" max="10012" width="9.7109375" customWidth="1"/>
    <col min="10013" max="10013" width="13.42578125" customWidth="1"/>
    <col min="10014" max="10014" width="13" customWidth="1"/>
    <col min="10015" max="10015" width="11" customWidth="1"/>
    <col min="10016" max="10016" width="11.28515625" customWidth="1"/>
    <col min="10017" max="10017" width="11.7109375" customWidth="1"/>
    <col min="10018" max="10018" width="10.42578125" customWidth="1"/>
    <col min="10019" max="10019" width="11.7109375" bestFit="1" customWidth="1"/>
    <col min="10020" max="10020" width="10.7109375" customWidth="1"/>
    <col min="10021" max="10021" width="12.5703125" bestFit="1" customWidth="1"/>
    <col min="10240" max="10240" width="4.7109375" customWidth="1"/>
    <col min="10241" max="10241" width="5.140625" customWidth="1"/>
    <col min="10242" max="10245" width="4.42578125" customWidth="1"/>
    <col min="10246" max="10246" width="5" customWidth="1"/>
    <col min="10247" max="10256" width="4.42578125" customWidth="1"/>
    <col min="10257" max="10266" width="4" customWidth="1"/>
    <col min="10267" max="10267" width="60.7109375" customWidth="1"/>
    <col min="10268" max="10268" width="9.7109375" customWidth="1"/>
    <col min="10269" max="10269" width="13.42578125" customWidth="1"/>
    <col min="10270" max="10270" width="13" customWidth="1"/>
    <col min="10271" max="10271" width="11" customWidth="1"/>
    <col min="10272" max="10272" width="11.28515625" customWidth="1"/>
    <col min="10273" max="10273" width="11.7109375" customWidth="1"/>
    <col min="10274" max="10274" width="10.42578125" customWidth="1"/>
    <col min="10275" max="10275" width="11.7109375" bestFit="1" customWidth="1"/>
    <col min="10276" max="10276" width="10.7109375" customWidth="1"/>
    <col min="10277" max="10277" width="12.5703125" bestFit="1" customWidth="1"/>
    <col min="10496" max="10496" width="4.7109375" customWidth="1"/>
    <col min="10497" max="10497" width="5.140625" customWidth="1"/>
    <col min="10498" max="10501" width="4.42578125" customWidth="1"/>
    <col min="10502" max="10502" width="5" customWidth="1"/>
    <col min="10503" max="10512" width="4.42578125" customWidth="1"/>
    <col min="10513" max="10522" width="4" customWidth="1"/>
    <col min="10523" max="10523" width="60.7109375" customWidth="1"/>
    <col min="10524" max="10524" width="9.7109375" customWidth="1"/>
    <col min="10525" max="10525" width="13.42578125" customWidth="1"/>
    <col min="10526" max="10526" width="13" customWidth="1"/>
    <col min="10527" max="10527" width="11" customWidth="1"/>
    <col min="10528" max="10528" width="11.28515625" customWidth="1"/>
    <col min="10529" max="10529" width="11.7109375" customWidth="1"/>
    <col min="10530" max="10530" width="10.42578125" customWidth="1"/>
    <col min="10531" max="10531" width="11.7109375" bestFit="1" customWidth="1"/>
    <col min="10532" max="10532" width="10.7109375" customWidth="1"/>
    <col min="10533" max="10533" width="12.5703125" bestFit="1" customWidth="1"/>
    <col min="10752" max="10752" width="4.7109375" customWidth="1"/>
    <col min="10753" max="10753" width="5.140625" customWidth="1"/>
    <col min="10754" max="10757" width="4.42578125" customWidth="1"/>
    <col min="10758" max="10758" width="5" customWidth="1"/>
    <col min="10759" max="10768" width="4.42578125" customWidth="1"/>
    <col min="10769" max="10778" width="4" customWidth="1"/>
    <col min="10779" max="10779" width="60.7109375" customWidth="1"/>
    <col min="10780" max="10780" width="9.7109375" customWidth="1"/>
    <col min="10781" max="10781" width="13.42578125" customWidth="1"/>
    <col min="10782" max="10782" width="13" customWidth="1"/>
    <col min="10783" max="10783" width="11" customWidth="1"/>
    <col min="10784" max="10784" width="11.28515625" customWidth="1"/>
    <col min="10785" max="10785" width="11.7109375" customWidth="1"/>
    <col min="10786" max="10786" width="10.42578125" customWidth="1"/>
    <col min="10787" max="10787" width="11.7109375" bestFit="1" customWidth="1"/>
    <col min="10788" max="10788" width="10.7109375" customWidth="1"/>
    <col min="10789" max="10789" width="12.5703125" bestFit="1" customWidth="1"/>
    <col min="11008" max="11008" width="4.7109375" customWidth="1"/>
    <col min="11009" max="11009" width="5.140625" customWidth="1"/>
    <col min="11010" max="11013" width="4.42578125" customWidth="1"/>
    <col min="11014" max="11014" width="5" customWidth="1"/>
    <col min="11015" max="11024" width="4.42578125" customWidth="1"/>
    <col min="11025" max="11034" width="4" customWidth="1"/>
    <col min="11035" max="11035" width="60.7109375" customWidth="1"/>
    <col min="11036" max="11036" width="9.7109375" customWidth="1"/>
    <col min="11037" max="11037" width="13.42578125" customWidth="1"/>
    <col min="11038" max="11038" width="13" customWidth="1"/>
    <col min="11039" max="11039" width="11" customWidth="1"/>
    <col min="11040" max="11040" width="11.28515625" customWidth="1"/>
    <col min="11041" max="11041" width="11.7109375" customWidth="1"/>
    <col min="11042" max="11042" width="10.42578125" customWidth="1"/>
    <col min="11043" max="11043" width="11.7109375" bestFit="1" customWidth="1"/>
    <col min="11044" max="11044" width="10.7109375" customWidth="1"/>
    <col min="11045" max="11045" width="12.5703125" bestFit="1" customWidth="1"/>
    <col min="11264" max="11264" width="4.7109375" customWidth="1"/>
    <col min="11265" max="11265" width="5.140625" customWidth="1"/>
    <col min="11266" max="11269" width="4.42578125" customWidth="1"/>
    <col min="11270" max="11270" width="5" customWidth="1"/>
    <col min="11271" max="11280" width="4.42578125" customWidth="1"/>
    <col min="11281" max="11290" width="4" customWidth="1"/>
    <col min="11291" max="11291" width="60.7109375" customWidth="1"/>
    <col min="11292" max="11292" width="9.7109375" customWidth="1"/>
    <col min="11293" max="11293" width="13.42578125" customWidth="1"/>
    <col min="11294" max="11294" width="13" customWidth="1"/>
    <col min="11295" max="11295" width="11" customWidth="1"/>
    <col min="11296" max="11296" width="11.28515625" customWidth="1"/>
    <col min="11297" max="11297" width="11.7109375" customWidth="1"/>
    <col min="11298" max="11298" width="10.42578125" customWidth="1"/>
    <col min="11299" max="11299" width="11.7109375" bestFit="1" customWidth="1"/>
    <col min="11300" max="11300" width="10.7109375" customWidth="1"/>
    <col min="11301" max="11301" width="12.5703125" bestFit="1" customWidth="1"/>
    <col min="11520" max="11520" width="4.7109375" customWidth="1"/>
    <col min="11521" max="11521" width="5.140625" customWidth="1"/>
    <col min="11522" max="11525" width="4.42578125" customWidth="1"/>
    <col min="11526" max="11526" width="5" customWidth="1"/>
    <col min="11527" max="11536" width="4.42578125" customWidth="1"/>
    <col min="11537" max="11546" width="4" customWidth="1"/>
    <col min="11547" max="11547" width="60.7109375" customWidth="1"/>
    <col min="11548" max="11548" width="9.7109375" customWidth="1"/>
    <col min="11549" max="11549" width="13.42578125" customWidth="1"/>
    <col min="11550" max="11550" width="13" customWidth="1"/>
    <col min="11551" max="11551" width="11" customWidth="1"/>
    <col min="11552" max="11552" width="11.28515625" customWidth="1"/>
    <col min="11553" max="11553" width="11.7109375" customWidth="1"/>
    <col min="11554" max="11554" width="10.42578125" customWidth="1"/>
    <col min="11555" max="11555" width="11.7109375" bestFit="1" customWidth="1"/>
    <col min="11556" max="11556" width="10.7109375" customWidth="1"/>
    <col min="11557" max="11557" width="12.5703125" bestFit="1" customWidth="1"/>
    <col min="11776" max="11776" width="4.7109375" customWidth="1"/>
    <col min="11777" max="11777" width="5.140625" customWidth="1"/>
    <col min="11778" max="11781" width="4.42578125" customWidth="1"/>
    <col min="11782" max="11782" width="5" customWidth="1"/>
    <col min="11783" max="11792" width="4.42578125" customWidth="1"/>
    <col min="11793" max="11802" width="4" customWidth="1"/>
    <col min="11803" max="11803" width="60.7109375" customWidth="1"/>
    <col min="11804" max="11804" width="9.7109375" customWidth="1"/>
    <col min="11805" max="11805" width="13.42578125" customWidth="1"/>
    <col min="11806" max="11806" width="13" customWidth="1"/>
    <col min="11807" max="11807" width="11" customWidth="1"/>
    <col min="11808" max="11808" width="11.28515625" customWidth="1"/>
    <col min="11809" max="11809" width="11.7109375" customWidth="1"/>
    <col min="11810" max="11810" width="10.42578125" customWidth="1"/>
    <col min="11811" max="11811" width="11.7109375" bestFit="1" customWidth="1"/>
    <col min="11812" max="11812" width="10.7109375" customWidth="1"/>
    <col min="11813" max="11813" width="12.5703125" bestFit="1" customWidth="1"/>
    <col min="12032" max="12032" width="4.7109375" customWidth="1"/>
    <col min="12033" max="12033" width="5.140625" customWidth="1"/>
    <col min="12034" max="12037" width="4.42578125" customWidth="1"/>
    <col min="12038" max="12038" width="5" customWidth="1"/>
    <col min="12039" max="12048" width="4.42578125" customWidth="1"/>
    <col min="12049" max="12058" width="4" customWidth="1"/>
    <col min="12059" max="12059" width="60.7109375" customWidth="1"/>
    <col min="12060" max="12060" width="9.7109375" customWidth="1"/>
    <col min="12061" max="12061" width="13.42578125" customWidth="1"/>
    <col min="12062" max="12062" width="13" customWidth="1"/>
    <col min="12063" max="12063" width="11" customWidth="1"/>
    <col min="12064" max="12064" width="11.28515625" customWidth="1"/>
    <col min="12065" max="12065" width="11.7109375" customWidth="1"/>
    <col min="12066" max="12066" width="10.42578125" customWidth="1"/>
    <col min="12067" max="12067" width="11.7109375" bestFit="1" customWidth="1"/>
    <col min="12068" max="12068" width="10.7109375" customWidth="1"/>
    <col min="12069" max="12069" width="12.5703125" bestFit="1" customWidth="1"/>
    <col min="12288" max="12288" width="4.7109375" customWidth="1"/>
    <col min="12289" max="12289" width="5.140625" customWidth="1"/>
    <col min="12290" max="12293" width="4.42578125" customWidth="1"/>
    <col min="12294" max="12294" width="5" customWidth="1"/>
    <col min="12295" max="12304" width="4.42578125" customWidth="1"/>
    <col min="12305" max="12314" width="4" customWidth="1"/>
    <col min="12315" max="12315" width="60.7109375" customWidth="1"/>
    <col min="12316" max="12316" width="9.7109375" customWidth="1"/>
    <col min="12317" max="12317" width="13.42578125" customWidth="1"/>
    <col min="12318" max="12318" width="13" customWidth="1"/>
    <col min="12319" max="12319" width="11" customWidth="1"/>
    <col min="12320" max="12320" width="11.28515625" customWidth="1"/>
    <col min="12321" max="12321" width="11.7109375" customWidth="1"/>
    <col min="12322" max="12322" width="10.42578125" customWidth="1"/>
    <col min="12323" max="12323" width="11.7109375" bestFit="1" customWidth="1"/>
    <col min="12324" max="12324" width="10.7109375" customWidth="1"/>
    <col min="12325" max="12325" width="12.5703125" bestFit="1" customWidth="1"/>
    <col min="12544" max="12544" width="4.7109375" customWidth="1"/>
    <col min="12545" max="12545" width="5.140625" customWidth="1"/>
    <col min="12546" max="12549" width="4.42578125" customWidth="1"/>
    <col min="12550" max="12550" width="5" customWidth="1"/>
    <col min="12551" max="12560" width="4.42578125" customWidth="1"/>
    <col min="12561" max="12570" width="4" customWidth="1"/>
    <col min="12571" max="12571" width="60.7109375" customWidth="1"/>
    <col min="12572" max="12572" width="9.7109375" customWidth="1"/>
    <col min="12573" max="12573" width="13.42578125" customWidth="1"/>
    <col min="12574" max="12574" width="13" customWidth="1"/>
    <col min="12575" max="12575" width="11" customWidth="1"/>
    <col min="12576" max="12576" width="11.28515625" customWidth="1"/>
    <col min="12577" max="12577" width="11.7109375" customWidth="1"/>
    <col min="12578" max="12578" width="10.42578125" customWidth="1"/>
    <col min="12579" max="12579" width="11.7109375" bestFit="1" customWidth="1"/>
    <col min="12580" max="12580" width="10.7109375" customWidth="1"/>
    <col min="12581" max="12581" width="12.5703125" bestFit="1" customWidth="1"/>
    <col min="12800" max="12800" width="4.7109375" customWidth="1"/>
    <col min="12801" max="12801" width="5.140625" customWidth="1"/>
    <col min="12802" max="12805" width="4.42578125" customWidth="1"/>
    <col min="12806" max="12806" width="5" customWidth="1"/>
    <col min="12807" max="12816" width="4.42578125" customWidth="1"/>
    <col min="12817" max="12826" width="4" customWidth="1"/>
    <col min="12827" max="12827" width="60.7109375" customWidth="1"/>
    <col min="12828" max="12828" width="9.7109375" customWidth="1"/>
    <col min="12829" max="12829" width="13.42578125" customWidth="1"/>
    <col min="12830" max="12830" width="13" customWidth="1"/>
    <col min="12831" max="12831" width="11" customWidth="1"/>
    <col min="12832" max="12832" width="11.28515625" customWidth="1"/>
    <col min="12833" max="12833" width="11.7109375" customWidth="1"/>
    <col min="12834" max="12834" width="10.42578125" customWidth="1"/>
    <col min="12835" max="12835" width="11.7109375" bestFit="1" customWidth="1"/>
    <col min="12836" max="12836" width="10.7109375" customWidth="1"/>
    <col min="12837" max="12837" width="12.5703125" bestFit="1" customWidth="1"/>
    <col min="13056" max="13056" width="4.7109375" customWidth="1"/>
    <col min="13057" max="13057" width="5.140625" customWidth="1"/>
    <col min="13058" max="13061" width="4.42578125" customWidth="1"/>
    <col min="13062" max="13062" width="5" customWidth="1"/>
    <col min="13063" max="13072" width="4.42578125" customWidth="1"/>
    <col min="13073" max="13082" width="4" customWidth="1"/>
    <col min="13083" max="13083" width="60.7109375" customWidth="1"/>
    <col min="13084" max="13084" width="9.7109375" customWidth="1"/>
    <col min="13085" max="13085" width="13.42578125" customWidth="1"/>
    <col min="13086" max="13086" width="13" customWidth="1"/>
    <col min="13087" max="13087" width="11" customWidth="1"/>
    <col min="13088" max="13088" width="11.28515625" customWidth="1"/>
    <col min="13089" max="13089" width="11.7109375" customWidth="1"/>
    <col min="13090" max="13090" width="10.42578125" customWidth="1"/>
    <col min="13091" max="13091" width="11.7109375" bestFit="1" customWidth="1"/>
    <col min="13092" max="13092" width="10.7109375" customWidth="1"/>
    <col min="13093" max="13093" width="12.5703125" bestFit="1" customWidth="1"/>
    <col min="13312" max="13312" width="4.7109375" customWidth="1"/>
    <col min="13313" max="13313" width="5.140625" customWidth="1"/>
    <col min="13314" max="13317" width="4.42578125" customWidth="1"/>
    <col min="13318" max="13318" width="5" customWidth="1"/>
    <col min="13319" max="13328" width="4.42578125" customWidth="1"/>
    <col min="13329" max="13338" width="4" customWidth="1"/>
    <col min="13339" max="13339" width="60.7109375" customWidth="1"/>
    <col min="13340" max="13340" width="9.7109375" customWidth="1"/>
    <col min="13341" max="13341" width="13.42578125" customWidth="1"/>
    <col min="13342" max="13342" width="13" customWidth="1"/>
    <col min="13343" max="13343" width="11" customWidth="1"/>
    <col min="13344" max="13344" width="11.28515625" customWidth="1"/>
    <col min="13345" max="13345" width="11.7109375" customWidth="1"/>
    <col min="13346" max="13346" width="10.42578125" customWidth="1"/>
    <col min="13347" max="13347" width="11.7109375" bestFit="1" customWidth="1"/>
    <col min="13348" max="13348" width="10.7109375" customWidth="1"/>
    <col min="13349" max="13349" width="12.5703125" bestFit="1" customWidth="1"/>
    <col min="13568" max="13568" width="4.7109375" customWidth="1"/>
    <col min="13569" max="13569" width="5.140625" customWidth="1"/>
    <col min="13570" max="13573" width="4.42578125" customWidth="1"/>
    <col min="13574" max="13574" width="5" customWidth="1"/>
    <col min="13575" max="13584" width="4.42578125" customWidth="1"/>
    <col min="13585" max="13594" width="4" customWidth="1"/>
    <col min="13595" max="13595" width="60.7109375" customWidth="1"/>
    <col min="13596" max="13596" width="9.7109375" customWidth="1"/>
    <col min="13597" max="13597" width="13.42578125" customWidth="1"/>
    <col min="13598" max="13598" width="13" customWidth="1"/>
    <col min="13599" max="13599" width="11" customWidth="1"/>
    <col min="13600" max="13600" width="11.28515625" customWidth="1"/>
    <col min="13601" max="13601" width="11.7109375" customWidth="1"/>
    <col min="13602" max="13602" width="10.42578125" customWidth="1"/>
    <col min="13603" max="13603" width="11.7109375" bestFit="1" customWidth="1"/>
    <col min="13604" max="13604" width="10.7109375" customWidth="1"/>
    <col min="13605" max="13605" width="12.5703125" bestFit="1" customWidth="1"/>
    <col min="13824" max="13824" width="4.7109375" customWidth="1"/>
    <col min="13825" max="13825" width="5.140625" customWidth="1"/>
    <col min="13826" max="13829" width="4.42578125" customWidth="1"/>
    <col min="13830" max="13830" width="5" customWidth="1"/>
    <col min="13831" max="13840" width="4.42578125" customWidth="1"/>
    <col min="13841" max="13850" width="4" customWidth="1"/>
    <col min="13851" max="13851" width="60.7109375" customWidth="1"/>
    <col min="13852" max="13852" width="9.7109375" customWidth="1"/>
    <col min="13853" max="13853" width="13.42578125" customWidth="1"/>
    <col min="13854" max="13854" width="13" customWidth="1"/>
    <col min="13855" max="13855" width="11" customWidth="1"/>
    <col min="13856" max="13856" width="11.28515625" customWidth="1"/>
    <col min="13857" max="13857" width="11.7109375" customWidth="1"/>
    <col min="13858" max="13858" width="10.42578125" customWidth="1"/>
    <col min="13859" max="13859" width="11.7109375" bestFit="1" customWidth="1"/>
    <col min="13860" max="13860" width="10.7109375" customWidth="1"/>
    <col min="13861" max="13861" width="12.5703125" bestFit="1" customWidth="1"/>
    <col min="14080" max="14080" width="4.7109375" customWidth="1"/>
    <col min="14081" max="14081" width="5.140625" customWidth="1"/>
    <col min="14082" max="14085" width="4.42578125" customWidth="1"/>
    <col min="14086" max="14086" width="5" customWidth="1"/>
    <col min="14087" max="14096" width="4.42578125" customWidth="1"/>
    <col min="14097" max="14106" width="4" customWidth="1"/>
    <col min="14107" max="14107" width="60.7109375" customWidth="1"/>
    <col min="14108" max="14108" width="9.7109375" customWidth="1"/>
    <col min="14109" max="14109" width="13.42578125" customWidth="1"/>
    <col min="14110" max="14110" width="13" customWidth="1"/>
    <col min="14111" max="14111" width="11" customWidth="1"/>
    <col min="14112" max="14112" width="11.28515625" customWidth="1"/>
    <col min="14113" max="14113" width="11.7109375" customWidth="1"/>
    <col min="14114" max="14114" width="10.42578125" customWidth="1"/>
    <col min="14115" max="14115" width="11.7109375" bestFit="1" customWidth="1"/>
    <col min="14116" max="14116" width="10.7109375" customWidth="1"/>
    <col min="14117" max="14117" width="12.5703125" bestFit="1" customWidth="1"/>
    <col min="14336" max="14336" width="4.7109375" customWidth="1"/>
    <col min="14337" max="14337" width="5.140625" customWidth="1"/>
    <col min="14338" max="14341" width="4.42578125" customWidth="1"/>
    <col min="14342" max="14342" width="5" customWidth="1"/>
    <col min="14343" max="14352" width="4.42578125" customWidth="1"/>
    <col min="14353" max="14362" width="4" customWidth="1"/>
    <col min="14363" max="14363" width="60.7109375" customWidth="1"/>
    <col min="14364" max="14364" width="9.7109375" customWidth="1"/>
    <col min="14365" max="14365" width="13.42578125" customWidth="1"/>
    <col min="14366" max="14366" width="13" customWidth="1"/>
    <col min="14367" max="14367" width="11" customWidth="1"/>
    <col min="14368" max="14368" width="11.28515625" customWidth="1"/>
    <col min="14369" max="14369" width="11.7109375" customWidth="1"/>
    <col min="14370" max="14370" width="10.42578125" customWidth="1"/>
    <col min="14371" max="14371" width="11.7109375" bestFit="1" customWidth="1"/>
    <col min="14372" max="14372" width="10.7109375" customWidth="1"/>
    <col min="14373" max="14373" width="12.5703125" bestFit="1" customWidth="1"/>
    <col min="14592" max="14592" width="4.7109375" customWidth="1"/>
    <col min="14593" max="14593" width="5.140625" customWidth="1"/>
    <col min="14594" max="14597" width="4.42578125" customWidth="1"/>
    <col min="14598" max="14598" width="5" customWidth="1"/>
    <col min="14599" max="14608" width="4.42578125" customWidth="1"/>
    <col min="14609" max="14618" width="4" customWidth="1"/>
    <col min="14619" max="14619" width="60.7109375" customWidth="1"/>
    <col min="14620" max="14620" width="9.7109375" customWidth="1"/>
    <col min="14621" max="14621" width="13.42578125" customWidth="1"/>
    <col min="14622" max="14622" width="13" customWidth="1"/>
    <col min="14623" max="14623" width="11" customWidth="1"/>
    <col min="14624" max="14624" width="11.28515625" customWidth="1"/>
    <col min="14625" max="14625" width="11.7109375" customWidth="1"/>
    <col min="14626" max="14626" width="10.42578125" customWidth="1"/>
    <col min="14627" max="14627" width="11.7109375" bestFit="1" customWidth="1"/>
    <col min="14628" max="14628" width="10.7109375" customWidth="1"/>
    <col min="14629" max="14629" width="12.5703125" bestFit="1" customWidth="1"/>
    <col min="14848" max="14848" width="4.7109375" customWidth="1"/>
    <col min="14849" max="14849" width="5.140625" customWidth="1"/>
    <col min="14850" max="14853" width="4.42578125" customWidth="1"/>
    <col min="14854" max="14854" width="5" customWidth="1"/>
    <col min="14855" max="14864" width="4.42578125" customWidth="1"/>
    <col min="14865" max="14874" width="4" customWidth="1"/>
    <col min="14875" max="14875" width="60.7109375" customWidth="1"/>
    <col min="14876" max="14876" width="9.7109375" customWidth="1"/>
    <col min="14877" max="14877" width="13.42578125" customWidth="1"/>
    <col min="14878" max="14878" width="13" customWidth="1"/>
    <col min="14879" max="14879" width="11" customWidth="1"/>
    <col min="14880" max="14880" width="11.28515625" customWidth="1"/>
    <col min="14881" max="14881" width="11.7109375" customWidth="1"/>
    <col min="14882" max="14882" width="10.42578125" customWidth="1"/>
    <col min="14883" max="14883" width="11.7109375" bestFit="1" customWidth="1"/>
    <col min="14884" max="14884" width="10.7109375" customWidth="1"/>
    <col min="14885" max="14885" width="12.5703125" bestFit="1" customWidth="1"/>
    <col min="15104" max="15104" width="4.7109375" customWidth="1"/>
    <col min="15105" max="15105" width="5.140625" customWidth="1"/>
    <col min="15106" max="15109" width="4.42578125" customWidth="1"/>
    <col min="15110" max="15110" width="5" customWidth="1"/>
    <col min="15111" max="15120" width="4.42578125" customWidth="1"/>
    <col min="15121" max="15130" width="4" customWidth="1"/>
    <col min="15131" max="15131" width="60.7109375" customWidth="1"/>
    <col min="15132" max="15132" width="9.7109375" customWidth="1"/>
    <col min="15133" max="15133" width="13.42578125" customWidth="1"/>
    <col min="15134" max="15134" width="13" customWidth="1"/>
    <col min="15135" max="15135" width="11" customWidth="1"/>
    <col min="15136" max="15136" width="11.28515625" customWidth="1"/>
    <col min="15137" max="15137" width="11.7109375" customWidth="1"/>
    <col min="15138" max="15138" width="10.42578125" customWidth="1"/>
    <col min="15139" max="15139" width="11.7109375" bestFit="1" customWidth="1"/>
    <col min="15140" max="15140" width="10.7109375" customWidth="1"/>
    <col min="15141" max="15141" width="12.5703125" bestFit="1" customWidth="1"/>
    <col min="15360" max="15360" width="4.7109375" customWidth="1"/>
    <col min="15361" max="15361" width="5.140625" customWidth="1"/>
    <col min="15362" max="15365" width="4.42578125" customWidth="1"/>
    <col min="15366" max="15366" width="5" customWidth="1"/>
    <col min="15367" max="15376" width="4.42578125" customWidth="1"/>
    <col min="15377" max="15386" width="4" customWidth="1"/>
    <col min="15387" max="15387" width="60.7109375" customWidth="1"/>
    <col min="15388" max="15388" width="9.7109375" customWidth="1"/>
    <col min="15389" max="15389" width="13.42578125" customWidth="1"/>
    <col min="15390" max="15390" width="13" customWidth="1"/>
    <col min="15391" max="15391" width="11" customWidth="1"/>
    <col min="15392" max="15392" width="11.28515625" customWidth="1"/>
    <col min="15393" max="15393" width="11.7109375" customWidth="1"/>
    <col min="15394" max="15394" width="10.42578125" customWidth="1"/>
    <col min="15395" max="15395" width="11.7109375" bestFit="1" customWidth="1"/>
    <col min="15396" max="15396" width="10.7109375" customWidth="1"/>
    <col min="15397" max="15397" width="12.5703125" bestFit="1" customWidth="1"/>
    <col min="15616" max="15616" width="4.7109375" customWidth="1"/>
    <col min="15617" max="15617" width="5.140625" customWidth="1"/>
    <col min="15618" max="15621" width="4.42578125" customWidth="1"/>
    <col min="15622" max="15622" width="5" customWidth="1"/>
    <col min="15623" max="15632" width="4.42578125" customWidth="1"/>
    <col min="15633" max="15642" width="4" customWidth="1"/>
    <col min="15643" max="15643" width="60.7109375" customWidth="1"/>
    <col min="15644" max="15644" width="9.7109375" customWidth="1"/>
    <col min="15645" max="15645" width="13.42578125" customWidth="1"/>
    <col min="15646" max="15646" width="13" customWidth="1"/>
    <col min="15647" max="15647" width="11" customWidth="1"/>
    <col min="15648" max="15648" width="11.28515625" customWidth="1"/>
    <col min="15649" max="15649" width="11.7109375" customWidth="1"/>
    <col min="15650" max="15650" width="10.42578125" customWidth="1"/>
    <col min="15651" max="15651" width="11.7109375" bestFit="1" customWidth="1"/>
    <col min="15652" max="15652" width="10.7109375" customWidth="1"/>
    <col min="15653" max="15653" width="12.5703125" bestFit="1" customWidth="1"/>
    <col min="15872" max="15872" width="4.7109375" customWidth="1"/>
    <col min="15873" max="15873" width="5.140625" customWidth="1"/>
    <col min="15874" max="15877" width="4.42578125" customWidth="1"/>
    <col min="15878" max="15878" width="5" customWidth="1"/>
    <col min="15879" max="15888" width="4.42578125" customWidth="1"/>
    <col min="15889" max="15898" width="4" customWidth="1"/>
    <col min="15899" max="15899" width="60.7109375" customWidth="1"/>
    <col min="15900" max="15900" width="9.7109375" customWidth="1"/>
    <col min="15901" max="15901" width="13.42578125" customWidth="1"/>
    <col min="15902" max="15902" width="13" customWidth="1"/>
    <col min="15903" max="15903" width="11" customWidth="1"/>
    <col min="15904" max="15904" width="11.28515625" customWidth="1"/>
    <col min="15905" max="15905" width="11.7109375" customWidth="1"/>
    <col min="15906" max="15906" width="10.42578125" customWidth="1"/>
    <col min="15907" max="15907" width="11.7109375" bestFit="1" customWidth="1"/>
    <col min="15908" max="15908" width="10.7109375" customWidth="1"/>
    <col min="15909" max="15909" width="12.5703125" bestFit="1" customWidth="1"/>
    <col min="16128" max="16128" width="4.7109375" customWidth="1"/>
    <col min="16129" max="16129" width="5.140625" customWidth="1"/>
    <col min="16130" max="16133" width="4.42578125" customWidth="1"/>
    <col min="16134" max="16134" width="5" customWidth="1"/>
    <col min="16135" max="16144" width="4.42578125" customWidth="1"/>
    <col min="16145" max="16154" width="4" customWidth="1"/>
    <col min="16155" max="16155" width="60.7109375" customWidth="1"/>
    <col min="16156" max="16156" width="9.7109375" customWidth="1"/>
    <col min="16157" max="16157" width="13.42578125" customWidth="1"/>
    <col min="16158" max="16158" width="13" customWidth="1"/>
    <col min="16159" max="16159" width="11" customWidth="1"/>
    <col min="16160" max="16160" width="11.28515625" customWidth="1"/>
    <col min="16161" max="16161" width="11.7109375" customWidth="1"/>
    <col min="16162" max="16162" width="10.42578125" customWidth="1"/>
    <col min="16163" max="16163" width="11.7109375" bestFit="1" customWidth="1"/>
    <col min="16164" max="16164" width="10.7109375" customWidth="1"/>
    <col min="16165" max="16165" width="12.5703125" bestFit="1" customWidth="1"/>
  </cols>
  <sheetData>
    <row r="1" spans="1:84" ht="65.25" customHeight="1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2"/>
      <c r="AH1" s="136" t="s">
        <v>76</v>
      </c>
      <c r="AI1" s="137"/>
      <c r="AJ1" s="137"/>
      <c r="AK1" s="4"/>
      <c r="AL1" s="5"/>
      <c r="AM1" s="5"/>
      <c r="AN1" s="5"/>
      <c r="AO1" s="5"/>
    </row>
    <row r="2" spans="1:84" s="11" customFormat="1" ht="18.75" x14ac:dyDescent="0.3">
      <c r="A2" s="7"/>
      <c r="B2" s="7"/>
      <c r="C2" s="138" t="s">
        <v>34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8"/>
      <c r="AL2" s="9"/>
      <c r="AM2" s="9"/>
      <c r="AN2" s="9"/>
      <c r="AO2" s="10"/>
      <c r="AP2" s="10"/>
    </row>
    <row r="3" spans="1:84" s="11" customFormat="1" ht="15.75" x14ac:dyDescent="0.25">
      <c r="A3" s="12"/>
      <c r="B3" s="12"/>
      <c r="C3" s="128" t="s">
        <v>35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3"/>
      <c r="AL3" s="14"/>
      <c r="AM3" s="14"/>
      <c r="AN3" s="14"/>
      <c r="AO3" s="15"/>
      <c r="AP3" s="15"/>
    </row>
    <row r="4" spans="1:84" s="11" customFormat="1" ht="18.75" x14ac:dyDescent="0.3">
      <c r="A4" s="12"/>
      <c r="B4" s="12"/>
      <c r="C4" s="139" t="s">
        <v>29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8"/>
      <c r="AL4" s="9"/>
      <c r="AM4" s="9"/>
      <c r="AN4" s="9"/>
      <c r="AO4" s="15"/>
      <c r="AP4" s="15"/>
    </row>
    <row r="5" spans="1:84" s="11" customFormat="1" ht="18.75" x14ac:dyDescent="0.3">
      <c r="A5" s="12"/>
      <c r="B5" s="12"/>
      <c r="C5" s="140" t="s">
        <v>30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8"/>
      <c r="AL5" s="9"/>
      <c r="AM5" s="9"/>
      <c r="AN5" s="9"/>
      <c r="AO5" s="15"/>
      <c r="AP5" s="15"/>
    </row>
    <row r="6" spans="1:84" s="11" customFormat="1" ht="15.75" x14ac:dyDescent="0.25">
      <c r="A6" s="12"/>
      <c r="B6" s="12"/>
      <c r="C6" s="128" t="s">
        <v>0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6"/>
      <c r="AL6" s="14"/>
      <c r="AM6" s="14"/>
      <c r="AN6" s="14"/>
      <c r="AO6" s="15"/>
      <c r="AP6" s="15"/>
    </row>
    <row r="7" spans="1:84" s="22" customFormat="1" ht="19.5" x14ac:dyDescent="0.35">
      <c r="A7" s="12"/>
      <c r="B7" s="12"/>
      <c r="C7" s="12"/>
      <c r="D7" s="12"/>
      <c r="E7" s="12"/>
      <c r="F7" s="12"/>
      <c r="G7" s="12"/>
      <c r="H7" s="12"/>
      <c r="I7" s="17" t="s">
        <v>1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8"/>
      <c r="U7" s="18"/>
      <c r="V7" s="18"/>
      <c r="W7" s="18"/>
      <c r="X7" s="18"/>
      <c r="Y7" s="18"/>
      <c r="Z7" s="18"/>
      <c r="AA7" s="17"/>
      <c r="AB7" s="17"/>
      <c r="AC7" s="19"/>
      <c r="AD7" s="20"/>
      <c r="AE7" s="20"/>
      <c r="AF7" s="20"/>
      <c r="AG7" s="20"/>
      <c r="AH7" s="20"/>
      <c r="AI7" s="21"/>
      <c r="AJ7" s="21"/>
      <c r="AK7" s="21"/>
      <c r="AL7" s="10"/>
      <c r="AM7" s="10"/>
      <c r="AN7" s="10"/>
      <c r="AO7" s="10"/>
      <c r="AP7" s="10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</row>
    <row r="8" spans="1:84" s="22" customFormat="1" ht="15.75" customHeight="1" x14ac:dyDescent="0.25">
      <c r="A8" s="12"/>
      <c r="B8" s="12"/>
      <c r="C8" s="12"/>
      <c r="D8" s="12"/>
      <c r="E8" s="12"/>
      <c r="F8" s="12"/>
      <c r="G8" s="12"/>
      <c r="H8" s="12"/>
      <c r="I8" s="129" t="s">
        <v>2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23"/>
      <c r="AL8" s="24"/>
      <c r="AM8" s="24"/>
      <c r="AN8" s="24"/>
      <c r="AO8" s="24"/>
      <c r="AP8" s="24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</row>
    <row r="9" spans="1:84" ht="15.75" customHeight="1" x14ac:dyDescent="0.25">
      <c r="A9" s="2"/>
      <c r="B9" s="2"/>
      <c r="C9" s="2"/>
      <c r="D9" s="2"/>
      <c r="E9" s="2"/>
      <c r="F9" s="2"/>
      <c r="G9" s="2"/>
      <c r="H9" s="2"/>
      <c r="I9" s="129" t="s">
        <v>3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23"/>
      <c r="AL9" s="24"/>
      <c r="AM9" s="24"/>
      <c r="AN9" s="24"/>
      <c r="AO9" s="24"/>
      <c r="AP9" s="24"/>
    </row>
    <row r="10" spans="1:84" ht="15.75" x14ac:dyDescent="0.25">
      <c r="A10" s="2"/>
      <c r="B10" s="2"/>
      <c r="C10" s="2"/>
      <c r="D10" s="2"/>
      <c r="E10" s="2"/>
      <c r="F10" s="2"/>
      <c r="G10" s="2"/>
      <c r="H10" s="2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6"/>
      <c r="W10" s="26"/>
      <c r="X10" s="26"/>
      <c r="Y10" s="26"/>
      <c r="Z10" s="26"/>
      <c r="AA10" s="25"/>
      <c r="AB10" s="25"/>
      <c r="AC10" s="23"/>
      <c r="AD10" s="23"/>
      <c r="AE10" s="23"/>
      <c r="AF10" s="23"/>
      <c r="AG10" s="23"/>
      <c r="AH10" s="23"/>
      <c r="AI10" s="23"/>
      <c r="AJ10" s="23"/>
      <c r="AK10" s="23"/>
      <c r="AL10" s="24"/>
      <c r="AM10" s="24"/>
      <c r="AN10" s="24"/>
      <c r="AO10" s="24"/>
      <c r="AP10" s="24"/>
    </row>
    <row r="11" spans="1:84" s="1" customFormat="1" ht="15" customHeight="1" x14ac:dyDescent="0.25">
      <c r="A11" s="124" t="s">
        <v>4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5"/>
      <c r="R11" s="130" t="s">
        <v>5</v>
      </c>
      <c r="S11" s="131"/>
      <c r="T11" s="131"/>
      <c r="U11" s="131"/>
      <c r="V11" s="131"/>
      <c r="W11" s="131"/>
      <c r="X11" s="131"/>
      <c r="Y11" s="131"/>
      <c r="Z11" s="131"/>
      <c r="AA11" s="132" t="s">
        <v>6</v>
      </c>
      <c r="AB11" s="132" t="s">
        <v>7</v>
      </c>
      <c r="AC11" s="130" t="s">
        <v>8</v>
      </c>
      <c r="AD11" s="131"/>
      <c r="AE11" s="131"/>
      <c r="AF11" s="131"/>
      <c r="AG11" s="131"/>
      <c r="AH11" s="135"/>
      <c r="AI11" s="130" t="s">
        <v>9</v>
      </c>
      <c r="AJ11" s="135"/>
      <c r="AK11" s="2"/>
    </row>
    <row r="12" spans="1:84" s="1" customFormat="1" ht="15" customHeight="1" x14ac:dyDescent="0.25">
      <c r="A12" s="118" t="s">
        <v>10</v>
      </c>
      <c r="B12" s="119"/>
      <c r="C12" s="120"/>
      <c r="D12" s="118" t="s">
        <v>11</v>
      </c>
      <c r="E12" s="120"/>
      <c r="F12" s="118" t="s">
        <v>12</v>
      </c>
      <c r="G12" s="120"/>
      <c r="H12" s="118" t="s">
        <v>13</v>
      </c>
      <c r="I12" s="119"/>
      <c r="J12" s="119"/>
      <c r="K12" s="119"/>
      <c r="L12" s="119"/>
      <c r="M12" s="119"/>
      <c r="N12" s="119"/>
      <c r="O12" s="119"/>
      <c r="P12" s="119"/>
      <c r="Q12" s="126"/>
      <c r="R12" s="118"/>
      <c r="S12" s="119"/>
      <c r="T12" s="119"/>
      <c r="U12" s="119"/>
      <c r="V12" s="119"/>
      <c r="W12" s="119"/>
      <c r="X12" s="119"/>
      <c r="Y12" s="119"/>
      <c r="Z12" s="119"/>
      <c r="AA12" s="133"/>
      <c r="AB12" s="133"/>
      <c r="AC12" s="121"/>
      <c r="AD12" s="122"/>
      <c r="AE12" s="122"/>
      <c r="AF12" s="122"/>
      <c r="AG12" s="122"/>
      <c r="AH12" s="123"/>
      <c r="AI12" s="121"/>
      <c r="AJ12" s="123"/>
      <c r="AK12" s="2"/>
    </row>
    <row r="13" spans="1:84" s="1" customFormat="1" ht="25.5" x14ac:dyDescent="0.25">
      <c r="A13" s="121"/>
      <c r="B13" s="122"/>
      <c r="C13" s="123"/>
      <c r="D13" s="121"/>
      <c r="E13" s="123"/>
      <c r="F13" s="121"/>
      <c r="G13" s="123"/>
      <c r="H13" s="121"/>
      <c r="I13" s="122"/>
      <c r="J13" s="122"/>
      <c r="K13" s="122"/>
      <c r="L13" s="122"/>
      <c r="M13" s="122"/>
      <c r="N13" s="122"/>
      <c r="O13" s="122"/>
      <c r="P13" s="122"/>
      <c r="Q13" s="127"/>
      <c r="R13" s="121"/>
      <c r="S13" s="122"/>
      <c r="T13" s="122"/>
      <c r="U13" s="122"/>
      <c r="V13" s="122"/>
      <c r="W13" s="122"/>
      <c r="X13" s="122"/>
      <c r="Y13" s="122"/>
      <c r="Z13" s="122"/>
      <c r="AA13" s="134"/>
      <c r="AB13" s="134"/>
      <c r="AC13" s="28">
        <v>2022</v>
      </c>
      <c r="AD13" s="28">
        <v>2023</v>
      </c>
      <c r="AE13" s="28">
        <v>2024</v>
      </c>
      <c r="AF13" s="28">
        <v>2025</v>
      </c>
      <c r="AG13" s="28">
        <v>2026</v>
      </c>
      <c r="AH13" s="28">
        <v>2027</v>
      </c>
      <c r="AI13" s="28" t="s">
        <v>14</v>
      </c>
      <c r="AJ13" s="28" t="s">
        <v>15</v>
      </c>
      <c r="AK13" s="2"/>
    </row>
    <row r="14" spans="1:84" s="1" customFormat="1" ht="15.75" customHeight="1" x14ac:dyDescent="0.25">
      <c r="A14" s="29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29">
        <v>7</v>
      </c>
      <c r="H14" s="29">
        <v>8</v>
      </c>
      <c r="I14" s="29">
        <v>9</v>
      </c>
      <c r="J14" s="29">
        <v>10</v>
      </c>
      <c r="K14" s="29">
        <v>11</v>
      </c>
      <c r="L14" s="29">
        <v>12</v>
      </c>
      <c r="M14" s="29">
        <v>13</v>
      </c>
      <c r="N14" s="29">
        <v>14</v>
      </c>
      <c r="O14" s="29">
        <v>15</v>
      </c>
      <c r="P14" s="29">
        <v>16</v>
      </c>
      <c r="Q14" s="29">
        <v>17</v>
      </c>
      <c r="R14" s="29">
        <v>18</v>
      </c>
      <c r="S14" s="29">
        <v>19</v>
      </c>
      <c r="T14" s="29">
        <v>20</v>
      </c>
      <c r="U14" s="29">
        <v>21</v>
      </c>
      <c r="V14" s="29">
        <v>22</v>
      </c>
      <c r="W14" s="29">
        <v>23</v>
      </c>
      <c r="X14" s="29">
        <v>24</v>
      </c>
      <c r="Y14" s="29">
        <v>25</v>
      </c>
      <c r="Z14" s="29">
        <v>26</v>
      </c>
      <c r="AA14" s="29">
        <v>28</v>
      </c>
      <c r="AB14" s="29">
        <v>29</v>
      </c>
      <c r="AC14" s="29">
        <v>30</v>
      </c>
      <c r="AD14" s="29">
        <v>31</v>
      </c>
      <c r="AE14" s="29">
        <v>32</v>
      </c>
      <c r="AF14" s="29">
        <v>33</v>
      </c>
      <c r="AG14" s="29">
        <v>34</v>
      </c>
      <c r="AH14" s="29"/>
      <c r="AI14" s="29">
        <v>35</v>
      </c>
      <c r="AJ14" s="29">
        <v>36</v>
      </c>
      <c r="AK14" s="2"/>
    </row>
    <row r="15" spans="1:84" s="109" customFormat="1" ht="33.75" customHeight="1" x14ac:dyDescent="0.25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>
        <v>0</v>
      </c>
      <c r="S15" s="105">
        <v>5</v>
      </c>
      <c r="T15" s="105">
        <v>0</v>
      </c>
      <c r="U15" s="105">
        <v>0</v>
      </c>
      <c r="V15" s="105">
        <v>0</v>
      </c>
      <c r="W15" s="105">
        <v>0</v>
      </c>
      <c r="X15" s="105">
        <v>0</v>
      </c>
      <c r="Y15" s="105">
        <v>0</v>
      </c>
      <c r="Z15" s="105">
        <v>0</v>
      </c>
      <c r="AA15" s="67" t="s">
        <v>16</v>
      </c>
      <c r="AB15" s="105" t="s">
        <v>17</v>
      </c>
      <c r="AC15" s="106">
        <f t="shared" ref="AC15:AH15" si="0">AC22+AC46</f>
        <v>5850430.5999999996</v>
      </c>
      <c r="AD15" s="106">
        <f t="shared" si="0"/>
        <v>7981630.5999999996</v>
      </c>
      <c r="AE15" s="106">
        <f t="shared" si="0"/>
        <v>6825230.5999999996</v>
      </c>
      <c r="AF15" s="106">
        <f t="shared" si="0"/>
        <v>6825230.5999999996</v>
      </c>
      <c r="AG15" s="106">
        <f t="shared" si="0"/>
        <v>6825230.5999999996</v>
      </c>
      <c r="AH15" s="106">
        <f t="shared" si="0"/>
        <v>6825230.5999999996</v>
      </c>
      <c r="AI15" s="106">
        <f>SUM(AC15:AH15)</f>
        <v>41132983.600000001</v>
      </c>
      <c r="AJ15" s="107">
        <v>2027</v>
      </c>
      <c r="AK15" s="108"/>
    </row>
    <row r="16" spans="1:84" s="53" customFormat="1" ht="25.5" customHeight="1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>
        <v>0</v>
      </c>
      <c r="S16" s="48">
        <v>5</v>
      </c>
      <c r="T16" s="48">
        <v>0</v>
      </c>
      <c r="U16" s="48">
        <v>1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9" t="s">
        <v>40</v>
      </c>
      <c r="AB16" s="48"/>
      <c r="AC16" s="50"/>
      <c r="AD16" s="50"/>
      <c r="AE16" s="50"/>
      <c r="AF16" s="50"/>
      <c r="AG16" s="50"/>
      <c r="AH16" s="50"/>
      <c r="AI16" s="50"/>
      <c r="AJ16" s="51"/>
      <c r="AK16" s="52"/>
    </row>
    <row r="17" spans="1:37" s="53" customFormat="1" ht="31.5" customHeight="1" x14ac:dyDescent="0.2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>
        <v>0</v>
      </c>
      <c r="S17" s="48">
        <v>5</v>
      </c>
      <c r="T17" s="48">
        <v>0</v>
      </c>
      <c r="U17" s="48">
        <v>1</v>
      </c>
      <c r="V17" s="48">
        <v>0</v>
      </c>
      <c r="W17" s="48">
        <v>0</v>
      </c>
      <c r="X17" s="48">
        <v>0</v>
      </c>
      <c r="Y17" s="48">
        <v>0</v>
      </c>
      <c r="Z17" s="48">
        <v>1</v>
      </c>
      <c r="AA17" s="32" t="s">
        <v>37</v>
      </c>
      <c r="AB17" s="48" t="s">
        <v>18</v>
      </c>
      <c r="AC17" s="33">
        <v>4</v>
      </c>
      <c r="AD17" s="33">
        <v>4</v>
      </c>
      <c r="AE17" s="33">
        <v>4</v>
      </c>
      <c r="AF17" s="33">
        <v>4</v>
      </c>
      <c r="AG17" s="33">
        <v>4</v>
      </c>
      <c r="AH17" s="33">
        <v>4</v>
      </c>
      <c r="AI17" s="56">
        <f t="shared" ref="AI17:AI19" si="1">SUM(AC17:AH17)</f>
        <v>24</v>
      </c>
      <c r="AJ17" s="51">
        <v>2027</v>
      </c>
      <c r="AK17" s="52"/>
    </row>
    <row r="18" spans="1:37" s="53" customFormat="1" ht="29.25" customHeight="1" x14ac:dyDescent="0.2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>
        <v>0</v>
      </c>
      <c r="S18" s="48">
        <v>5</v>
      </c>
      <c r="T18" s="48">
        <v>0</v>
      </c>
      <c r="U18" s="48">
        <v>1</v>
      </c>
      <c r="V18" s="48">
        <v>0</v>
      </c>
      <c r="W18" s="48">
        <v>0</v>
      </c>
      <c r="X18" s="48">
        <v>0</v>
      </c>
      <c r="Y18" s="48">
        <v>0</v>
      </c>
      <c r="Z18" s="48">
        <v>2</v>
      </c>
      <c r="AA18" s="32" t="s">
        <v>38</v>
      </c>
      <c r="AB18" s="48" t="s">
        <v>21</v>
      </c>
      <c r="AC18" s="35">
        <f>AC26+AC28+AC30+AC38</f>
        <v>72</v>
      </c>
      <c r="AD18" s="56">
        <f t="shared" ref="AD18:AI18" si="2">AD26+AD28+AD30+AD38</f>
        <v>75</v>
      </c>
      <c r="AE18" s="56">
        <f t="shared" si="2"/>
        <v>74</v>
      </c>
      <c r="AF18" s="56">
        <f t="shared" si="2"/>
        <v>74</v>
      </c>
      <c r="AG18" s="56">
        <f t="shared" si="2"/>
        <v>74</v>
      </c>
      <c r="AH18" s="56">
        <f t="shared" si="2"/>
        <v>74</v>
      </c>
      <c r="AI18" s="63">
        <f t="shared" si="2"/>
        <v>443</v>
      </c>
      <c r="AJ18" s="51">
        <v>2027</v>
      </c>
      <c r="AK18" s="52"/>
    </row>
    <row r="19" spans="1:37" s="53" customFormat="1" ht="29.25" customHeight="1" x14ac:dyDescent="0.2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>
        <v>0</v>
      </c>
      <c r="S19" s="48">
        <v>5</v>
      </c>
      <c r="T19" s="48">
        <v>0</v>
      </c>
      <c r="U19" s="48">
        <v>1</v>
      </c>
      <c r="V19" s="48">
        <v>0</v>
      </c>
      <c r="W19" s="48">
        <v>0</v>
      </c>
      <c r="X19" s="48">
        <v>0</v>
      </c>
      <c r="Y19" s="48">
        <v>0</v>
      </c>
      <c r="Z19" s="48">
        <v>3</v>
      </c>
      <c r="AA19" s="32" t="s">
        <v>39</v>
      </c>
      <c r="AB19" s="48" t="s">
        <v>32</v>
      </c>
      <c r="AC19" s="50">
        <f>AC18/AB65*100</f>
        <v>0.36781609195402298</v>
      </c>
      <c r="AD19" s="50">
        <f>AD18/AB65*100</f>
        <v>0.38314176245210724</v>
      </c>
      <c r="AE19" s="50">
        <f>AE18/AB65*100</f>
        <v>0.3780332056194125</v>
      </c>
      <c r="AF19" s="34">
        <f>AF18/AB65*100</f>
        <v>0.3780332056194125</v>
      </c>
      <c r="AG19" s="34">
        <f>AG18/AB65*100</f>
        <v>0.3780332056194125</v>
      </c>
      <c r="AH19" s="34">
        <f>AH18/AB65*100</f>
        <v>0.3780332056194125</v>
      </c>
      <c r="AI19" s="64">
        <f t="shared" si="1"/>
        <v>2.2630906768837802</v>
      </c>
      <c r="AJ19" s="51">
        <v>2027</v>
      </c>
      <c r="AK19" s="52"/>
    </row>
    <row r="20" spans="1:37" s="53" customFormat="1" ht="29.25" customHeight="1" x14ac:dyDescent="0.2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>
        <v>0</v>
      </c>
      <c r="S20" s="48">
        <v>5</v>
      </c>
      <c r="T20" s="48">
        <v>0</v>
      </c>
      <c r="U20" s="48">
        <v>2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66" t="s">
        <v>36</v>
      </c>
      <c r="AB20" s="48"/>
      <c r="AC20" s="50"/>
      <c r="AD20" s="50"/>
      <c r="AE20" s="50"/>
      <c r="AF20" s="34"/>
      <c r="AG20" s="34"/>
      <c r="AH20" s="34"/>
      <c r="AI20" s="64"/>
      <c r="AJ20" s="51"/>
      <c r="AK20" s="52"/>
    </row>
    <row r="21" spans="1:37" s="53" customFormat="1" ht="29.25" customHeigh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>
        <v>0</v>
      </c>
      <c r="S21" s="48">
        <v>5</v>
      </c>
      <c r="T21" s="48">
        <v>0</v>
      </c>
      <c r="U21" s="48">
        <v>2</v>
      </c>
      <c r="V21" s="48">
        <v>0</v>
      </c>
      <c r="W21" s="48">
        <v>0</v>
      </c>
      <c r="X21" s="48">
        <v>0</v>
      </c>
      <c r="Y21" s="48">
        <v>0</v>
      </c>
      <c r="Z21" s="48">
        <v>1</v>
      </c>
      <c r="AA21" s="66" t="s">
        <v>41</v>
      </c>
      <c r="AB21" s="48" t="s">
        <v>18</v>
      </c>
      <c r="AC21" s="56">
        <v>6</v>
      </c>
      <c r="AD21" s="56">
        <v>6</v>
      </c>
      <c r="AE21" s="56">
        <v>6</v>
      </c>
      <c r="AF21" s="56">
        <v>6</v>
      </c>
      <c r="AG21" s="56">
        <v>6</v>
      </c>
      <c r="AH21" s="56">
        <v>6</v>
      </c>
      <c r="AI21" s="64"/>
      <c r="AJ21" s="51"/>
      <c r="AK21" s="52"/>
    </row>
    <row r="22" spans="1:37" s="53" customFormat="1" ht="26.25" customHeight="1" x14ac:dyDescent="0.2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>
        <v>0</v>
      </c>
      <c r="S22" s="68">
        <v>5</v>
      </c>
      <c r="T22" s="68">
        <v>1</v>
      </c>
      <c r="U22" s="68">
        <v>1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72" t="s">
        <v>74</v>
      </c>
      <c r="AB22" s="68" t="s">
        <v>33</v>
      </c>
      <c r="AC22" s="69">
        <f>AC23+AC31</f>
        <v>4150430.6</v>
      </c>
      <c r="AD22" s="69">
        <f t="shared" ref="AD22:AI22" si="3">AD23+AD31</f>
        <v>7481630.5999999996</v>
      </c>
      <c r="AE22" s="69">
        <f t="shared" si="3"/>
        <v>6325230.5999999996</v>
      </c>
      <c r="AF22" s="69">
        <f t="shared" si="3"/>
        <v>6325230.5999999996</v>
      </c>
      <c r="AG22" s="69">
        <f t="shared" si="3"/>
        <v>6325230.5999999996</v>
      </c>
      <c r="AH22" s="69">
        <f t="shared" si="3"/>
        <v>6325230.5999999996</v>
      </c>
      <c r="AI22" s="69">
        <f t="shared" si="3"/>
        <v>36932983.600000001</v>
      </c>
      <c r="AJ22" s="70">
        <v>2027</v>
      </c>
      <c r="AK22" s="71"/>
    </row>
    <row r="23" spans="1:37" s="53" customFormat="1" ht="38.25" x14ac:dyDescent="0.25">
      <c r="A23" s="78"/>
      <c r="B23" s="78"/>
      <c r="C23" s="78"/>
      <c r="D23" s="78"/>
      <c r="E23" s="78"/>
      <c r="F23" s="78"/>
      <c r="G23" s="78"/>
      <c r="H23" s="78"/>
      <c r="I23" s="79"/>
      <c r="J23" s="79"/>
      <c r="K23" s="79"/>
      <c r="L23" s="79"/>
      <c r="M23" s="79"/>
      <c r="N23" s="79"/>
      <c r="O23" s="79"/>
      <c r="P23" s="79"/>
      <c r="Q23" s="79"/>
      <c r="R23" s="79">
        <v>0</v>
      </c>
      <c r="S23" s="79">
        <v>5</v>
      </c>
      <c r="T23" s="79">
        <v>1</v>
      </c>
      <c r="U23" s="79">
        <v>1</v>
      </c>
      <c r="V23" s="79">
        <v>1</v>
      </c>
      <c r="W23" s="79">
        <v>0</v>
      </c>
      <c r="X23" s="79">
        <v>0</v>
      </c>
      <c r="Y23" s="79">
        <v>0</v>
      </c>
      <c r="Z23" s="79">
        <v>0</v>
      </c>
      <c r="AA23" s="80" t="s">
        <v>53</v>
      </c>
      <c r="AB23" s="81" t="s">
        <v>33</v>
      </c>
      <c r="AC23" s="82">
        <f>AC25+AC27+AC29</f>
        <v>1399830.6</v>
      </c>
      <c r="AD23" s="82">
        <f t="shared" ref="AD23:AH23" si="4">AD25+AD27+AD29</f>
        <v>1699830.6</v>
      </c>
      <c r="AE23" s="82">
        <f t="shared" si="4"/>
        <v>1699830.6</v>
      </c>
      <c r="AF23" s="82">
        <f t="shared" si="4"/>
        <v>1699830.6</v>
      </c>
      <c r="AG23" s="82">
        <f t="shared" si="4"/>
        <v>1699830.6</v>
      </c>
      <c r="AH23" s="82">
        <f t="shared" si="4"/>
        <v>1699830.6</v>
      </c>
      <c r="AI23" s="82">
        <f>SUM(AC23:AH23)</f>
        <v>9898983.5999999996</v>
      </c>
      <c r="AJ23" s="83">
        <v>2027</v>
      </c>
      <c r="AK23" s="52"/>
    </row>
    <row r="24" spans="1:37" s="1" customFormat="1" ht="38.25" x14ac:dyDescent="0.25">
      <c r="A24" s="30"/>
      <c r="B24" s="30"/>
      <c r="C24" s="30"/>
      <c r="D24" s="30"/>
      <c r="E24" s="30"/>
      <c r="F24" s="30"/>
      <c r="G24" s="30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>
        <v>0</v>
      </c>
      <c r="S24" s="31">
        <v>5</v>
      </c>
      <c r="T24" s="31">
        <v>1</v>
      </c>
      <c r="U24" s="31">
        <v>1</v>
      </c>
      <c r="V24" s="31">
        <v>1</v>
      </c>
      <c r="W24" s="31">
        <v>0</v>
      </c>
      <c r="X24" s="31">
        <v>0</v>
      </c>
      <c r="Y24" s="31">
        <v>0</v>
      </c>
      <c r="Z24" s="31">
        <v>1</v>
      </c>
      <c r="AA24" s="32" t="s">
        <v>54</v>
      </c>
      <c r="AB24" s="28" t="s">
        <v>18</v>
      </c>
      <c r="AC24" s="33">
        <v>3</v>
      </c>
      <c r="AD24" s="33">
        <v>3</v>
      </c>
      <c r="AE24" s="33">
        <v>3</v>
      </c>
      <c r="AF24" s="35">
        <f>AE24</f>
        <v>3</v>
      </c>
      <c r="AG24" s="35">
        <f t="shared" ref="AG24:AG52" si="5">AE24</f>
        <v>3</v>
      </c>
      <c r="AH24" s="35">
        <v>3</v>
      </c>
      <c r="AI24" s="51">
        <f t="shared" ref="AI24" si="6">SUM(AC24:AH24)</f>
        <v>18</v>
      </c>
      <c r="AJ24" s="33">
        <v>2027</v>
      </c>
      <c r="AK24" s="2"/>
    </row>
    <row r="25" spans="1:37" s="53" customFormat="1" ht="25.5" x14ac:dyDescent="0.25">
      <c r="A25" s="58">
        <v>0</v>
      </c>
      <c r="B25" s="58">
        <v>2</v>
      </c>
      <c r="C25" s="58">
        <v>7</v>
      </c>
      <c r="D25" s="58">
        <v>1</v>
      </c>
      <c r="E25" s="58">
        <v>0</v>
      </c>
      <c r="F25" s="58">
        <v>0</v>
      </c>
      <c r="G25" s="58">
        <v>1</v>
      </c>
      <c r="H25" s="58">
        <v>0</v>
      </c>
      <c r="I25" s="65">
        <v>5</v>
      </c>
      <c r="J25" s="65">
        <v>1</v>
      </c>
      <c r="K25" s="65">
        <v>0</v>
      </c>
      <c r="L25" s="65">
        <v>1</v>
      </c>
      <c r="M25" s="65">
        <v>2</v>
      </c>
      <c r="N25" s="65">
        <v>0</v>
      </c>
      <c r="O25" s="65">
        <v>0</v>
      </c>
      <c r="P25" s="65">
        <v>1</v>
      </c>
      <c r="Q25" s="65" t="s">
        <v>20</v>
      </c>
      <c r="R25" s="65">
        <v>0</v>
      </c>
      <c r="S25" s="65">
        <v>5</v>
      </c>
      <c r="T25" s="65">
        <v>1</v>
      </c>
      <c r="U25" s="65">
        <v>1</v>
      </c>
      <c r="V25" s="65">
        <v>1</v>
      </c>
      <c r="W25" s="65">
        <v>0</v>
      </c>
      <c r="X25" s="65">
        <v>1</v>
      </c>
      <c r="Y25" s="65">
        <v>0</v>
      </c>
      <c r="Z25" s="65">
        <v>0</v>
      </c>
      <c r="AA25" s="90" t="s">
        <v>55</v>
      </c>
      <c r="AB25" s="91" t="s">
        <v>19</v>
      </c>
      <c r="AC25" s="61">
        <v>339582.6</v>
      </c>
      <c r="AD25" s="61">
        <v>639582.6</v>
      </c>
      <c r="AE25" s="61">
        <v>639582.6</v>
      </c>
      <c r="AF25" s="61">
        <v>639582.6</v>
      </c>
      <c r="AG25" s="61">
        <v>639582.6</v>
      </c>
      <c r="AH25" s="61">
        <v>639582.6</v>
      </c>
      <c r="AI25" s="61">
        <f>SUM(AC25:AH25)</f>
        <v>3537495.6</v>
      </c>
      <c r="AJ25" s="92">
        <v>2027</v>
      </c>
      <c r="AK25" s="52"/>
    </row>
    <row r="26" spans="1:37" s="1" customFormat="1" ht="38.25" x14ac:dyDescent="0.25">
      <c r="A26" s="30"/>
      <c r="B26" s="30"/>
      <c r="C26" s="30"/>
      <c r="D26" s="30"/>
      <c r="E26" s="30"/>
      <c r="F26" s="30"/>
      <c r="G26" s="30"/>
      <c r="H26" s="30"/>
      <c r="I26" s="31"/>
      <c r="J26" s="31"/>
      <c r="K26" s="31"/>
      <c r="L26" s="31"/>
      <c r="M26" s="31"/>
      <c r="N26" s="31"/>
      <c r="O26" s="31"/>
      <c r="P26" s="31"/>
      <c r="Q26" s="31"/>
      <c r="R26" s="31">
        <v>0</v>
      </c>
      <c r="S26" s="31">
        <v>5</v>
      </c>
      <c r="T26" s="31">
        <v>1</v>
      </c>
      <c r="U26" s="31">
        <v>1</v>
      </c>
      <c r="V26" s="31">
        <v>1</v>
      </c>
      <c r="W26" s="31">
        <v>0</v>
      </c>
      <c r="X26" s="31">
        <v>1</v>
      </c>
      <c r="Y26" s="31">
        <v>0</v>
      </c>
      <c r="Z26" s="31">
        <v>1</v>
      </c>
      <c r="AA26" s="32" t="s">
        <v>56</v>
      </c>
      <c r="AB26" s="28" t="s">
        <v>21</v>
      </c>
      <c r="AC26" s="51">
        <v>11</v>
      </c>
      <c r="AD26" s="51">
        <v>11</v>
      </c>
      <c r="AE26" s="51">
        <v>11</v>
      </c>
      <c r="AF26" s="51">
        <v>11</v>
      </c>
      <c r="AG26" s="51">
        <v>11</v>
      </c>
      <c r="AH26" s="51">
        <v>11</v>
      </c>
      <c r="AI26" s="51">
        <f t="shared" ref="AI26" si="7">SUM(AC26:AH26)</f>
        <v>66</v>
      </c>
      <c r="AJ26" s="33">
        <v>2027</v>
      </c>
      <c r="AK26" s="2"/>
    </row>
    <row r="27" spans="1:37" s="53" customFormat="1" ht="25.5" customHeight="1" x14ac:dyDescent="0.25">
      <c r="A27" s="58">
        <v>0</v>
      </c>
      <c r="B27" s="58">
        <v>2</v>
      </c>
      <c r="C27" s="58">
        <v>7</v>
      </c>
      <c r="D27" s="58">
        <v>1</v>
      </c>
      <c r="E27" s="58">
        <v>0</v>
      </c>
      <c r="F27" s="58">
        <v>0</v>
      </c>
      <c r="G27" s="58">
        <v>3</v>
      </c>
      <c r="H27" s="58">
        <v>0</v>
      </c>
      <c r="I27" s="65">
        <v>5</v>
      </c>
      <c r="J27" s="65">
        <v>1</v>
      </c>
      <c r="K27" s="65">
        <v>0</v>
      </c>
      <c r="L27" s="65">
        <v>1</v>
      </c>
      <c r="M27" s="65">
        <v>2</v>
      </c>
      <c r="N27" s="65">
        <v>0</v>
      </c>
      <c r="O27" s="65">
        <v>0</v>
      </c>
      <c r="P27" s="65">
        <v>2</v>
      </c>
      <c r="Q27" s="65" t="s">
        <v>52</v>
      </c>
      <c r="R27" s="65">
        <v>0</v>
      </c>
      <c r="S27" s="65">
        <v>5</v>
      </c>
      <c r="T27" s="65">
        <v>1</v>
      </c>
      <c r="U27" s="65">
        <v>1</v>
      </c>
      <c r="V27" s="65">
        <v>1</v>
      </c>
      <c r="W27" s="65">
        <v>0</v>
      </c>
      <c r="X27" s="65">
        <v>2</v>
      </c>
      <c r="Y27" s="65">
        <v>0</v>
      </c>
      <c r="Z27" s="65">
        <v>0</v>
      </c>
      <c r="AA27" s="90" t="s">
        <v>57</v>
      </c>
      <c r="AB27" s="91" t="s">
        <v>19</v>
      </c>
      <c r="AC27" s="93">
        <v>52248</v>
      </c>
      <c r="AD27" s="93">
        <v>52248</v>
      </c>
      <c r="AE27" s="93">
        <v>52248</v>
      </c>
      <c r="AF27" s="93">
        <v>52248</v>
      </c>
      <c r="AG27" s="93">
        <v>52248</v>
      </c>
      <c r="AH27" s="93">
        <v>52248</v>
      </c>
      <c r="AI27" s="61">
        <f>SUM(AC27:AH27)</f>
        <v>313488</v>
      </c>
      <c r="AJ27" s="92">
        <v>2027</v>
      </c>
      <c r="AK27" s="52"/>
    </row>
    <row r="28" spans="1:37" s="1" customFormat="1" ht="38.25" x14ac:dyDescent="0.25">
      <c r="A28" s="30"/>
      <c r="B28" s="30"/>
      <c r="C28" s="30"/>
      <c r="D28" s="30"/>
      <c r="E28" s="30"/>
      <c r="F28" s="30"/>
      <c r="G28" s="30"/>
      <c r="H28" s="30"/>
      <c r="I28" s="31"/>
      <c r="J28" s="31"/>
      <c r="K28" s="31"/>
      <c r="L28" s="31"/>
      <c r="M28" s="31"/>
      <c r="N28" s="31"/>
      <c r="O28" s="31"/>
      <c r="P28" s="31"/>
      <c r="Q28" s="31"/>
      <c r="R28" s="31">
        <v>0</v>
      </c>
      <c r="S28" s="31">
        <v>5</v>
      </c>
      <c r="T28" s="31">
        <v>1</v>
      </c>
      <c r="U28" s="31">
        <v>1</v>
      </c>
      <c r="V28" s="31">
        <v>1</v>
      </c>
      <c r="W28" s="31">
        <v>0</v>
      </c>
      <c r="X28" s="31">
        <v>2</v>
      </c>
      <c r="Y28" s="31">
        <v>0</v>
      </c>
      <c r="Z28" s="31">
        <v>1</v>
      </c>
      <c r="AA28" s="32" t="s">
        <v>58</v>
      </c>
      <c r="AB28" s="28" t="s">
        <v>21</v>
      </c>
      <c r="AC28" s="51">
        <v>3</v>
      </c>
      <c r="AD28" s="51">
        <v>3</v>
      </c>
      <c r="AE28" s="51">
        <v>3</v>
      </c>
      <c r="AF28" s="51">
        <v>3</v>
      </c>
      <c r="AG28" s="51">
        <v>3</v>
      </c>
      <c r="AH28" s="51">
        <v>3</v>
      </c>
      <c r="AI28" s="51">
        <f t="shared" ref="AI28" si="8">SUM(AC28:AH28)</f>
        <v>18</v>
      </c>
      <c r="AJ28" s="33">
        <v>2027</v>
      </c>
      <c r="AK28" s="2"/>
    </row>
    <row r="29" spans="1:37" s="53" customFormat="1" ht="102" x14ac:dyDescent="0.25">
      <c r="A29" s="58">
        <v>0</v>
      </c>
      <c r="B29" s="58">
        <v>2</v>
      </c>
      <c r="C29" s="58">
        <v>9</v>
      </c>
      <c r="D29" s="58">
        <v>1</v>
      </c>
      <c r="E29" s="58">
        <v>0</v>
      </c>
      <c r="F29" s="58">
        <v>0</v>
      </c>
      <c r="G29" s="58">
        <v>3</v>
      </c>
      <c r="H29" s="58">
        <v>0</v>
      </c>
      <c r="I29" s="65">
        <v>5</v>
      </c>
      <c r="J29" s="65">
        <v>1</v>
      </c>
      <c r="K29" s="65">
        <v>0</v>
      </c>
      <c r="L29" s="65">
        <v>1</v>
      </c>
      <c r="M29" s="65">
        <v>1</v>
      </c>
      <c r="N29" s="65">
        <v>0</v>
      </c>
      <c r="O29" s="65">
        <v>5</v>
      </c>
      <c r="P29" s="65">
        <v>6</v>
      </c>
      <c r="Q29" s="65" t="s">
        <v>20</v>
      </c>
      <c r="R29" s="65">
        <v>0</v>
      </c>
      <c r="S29" s="65">
        <v>5</v>
      </c>
      <c r="T29" s="65">
        <v>1</v>
      </c>
      <c r="U29" s="65">
        <v>1</v>
      </c>
      <c r="V29" s="65">
        <v>1</v>
      </c>
      <c r="W29" s="65">
        <v>0</v>
      </c>
      <c r="X29" s="65">
        <v>3</v>
      </c>
      <c r="Y29" s="65">
        <v>0</v>
      </c>
      <c r="Z29" s="65">
        <v>0</v>
      </c>
      <c r="AA29" s="94" t="s">
        <v>59</v>
      </c>
      <c r="AB29" s="95" t="s">
        <v>19</v>
      </c>
      <c r="AC29" s="96">
        <v>1008000</v>
      </c>
      <c r="AD29" s="96">
        <v>1008000</v>
      </c>
      <c r="AE29" s="96">
        <v>1008000</v>
      </c>
      <c r="AF29" s="96">
        <v>1008000</v>
      </c>
      <c r="AG29" s="96">
        <v>1008000</v>
      </c>
      <c r="AH29" s="96">
        <v>1008000</v>
      </c>
      <c r="AI29" s="97">
        <f>SUM(AC29:AH29)</f>
        <v>6048000</v>
      </c>
      <c r="AJ29" s="92">
        <v>2027</v>
      </c>
      <c r="AK29" s="52"/>
    </row>
    <row r="30" spans="1:37" s="1" customFormat="1" ht="38.25" x14ac:dyDescent="0.25">
      <c r="A30" s="30"/>
      <c r="B30" s="30"/>
      <c r="C30" s="30"/>
      <c r="D30" s="30"/>
      <c r="E30" s="30"/>
      <c r="F30" s="30"/>
      <c r="G30" s="30"/>
      <c r="H30" s="30"/>
      <c r="I30" s="31"/>
      <c r="J30" s="31"/>
      <c r="K30" s="31"/>
      <c r="L30" s="31"/>
      <c r="M30" s="31"/>
      <c r="N30" s="31"/>
      <c r="O30" s="31"/>
      <c r="P30" s="31"/>
      <c r="Q30" s="31"/>
      <c r="R30" s="31">
        <v>0</v>
      </c>
      <c r="S30" s="31">
        <v>5</v>
      </c>
      <c r="T30" s="31">
        <v>1</v>
      </c>
      <c r="U30" s="31">
        <v>1</v>
      </c>
      <c r="V30" s="31">
        <v>1</v>
      </c>
      <c r="W30" s="31">
        <v>0</v>
      </c>
      <c r="X30" s="31">
        <v>3</v>
      </c>
      <c r="Y30" s="31">
        <v>0</v>
      </c>
      <c r="Z30" s="31">
        <v>1</v>
      </c>
      <c r="AA30" s="32" t="s">
        <v>60</v>
      </c>
      <c r="AB30" s="28" t="s">
        <v>21</v>
      </c>
      <c r="AC30" s="39">
        <v>56</v>
      </c>
      <c r="AD30" s="57">
        <v>56</v>
      </c>
      <c r="AE30" s="57">
        <v>56</v>
      </c>
      <c r="AF30" s="56">
        <v>56</v>
      </c>
      <c r="AG30" s="35">
        <v>56</v>
      </c>
      <c r="AH30" s="35">
        <v>56</v>
      </c>
      <c r="AI30" s="57">
        <f t="shared" ref="AI30" si="9">SUM(AC30:AH30)</f>
        <v>336</v>
      </c>
      <c r="AJ30" s="33">
        <v>2027</v>
      </c>
      <c r="AK30" s="2"/>
    </row>
    <row r="31" spans="1:37" s="53" customFormat="1" x14ac:dyDescent="0.25">
      <c r="A31" s="78"/>
      <c r="B31" s="78"/>
      <c r="C31" s="78"/>
      <c r="D31" s="78"/>
      <c r="E31" s="78"/>
      <c r="F31" s="78"/>
      <c r="G31" s="78"/>
      <c r="H31" s="78"/>
      <c r="I31" s="79"/>
      <c r="J31" s="79"/>
      <c r="K31" s="79"/>
      <c r="L31" s="79"/>
      <c r="M31" s="79"/>
      <c r="N31" s="79"/>
      <c r="O31" s="79"/>
      <c r="P31" s="79"/>
      <c r="Q31" s="79"/>
      <c r="R31" s="79">
        <v>0</v>
      </c>
      <c r="S31" s="79">
        <v>5</v>
      </c>
      <c r="T31" s="79">
        <v>1</v>
      </c>
      <c r="U31" s="79">
        <v>1</v>
      </c>
      <c r="V31" s="79">
        <v>2</v>
      </c>
      <c r="W31" s="79">
        <v>0</v>
      </c>
      <c r="X31" s="79">
        <v>0</v>
      </c>
      <c r="Y31" s="79">
        <v>0</v>
      </c>
      <c r="Z31" s="79">
        <v>0</v>
      </c>
      <c r="AA31" s="80" t="s">
        <v>61</v>
      </c>
      <c r="AB31" s="81" t="s">
        <v>19</v>
      </c>
      <c r="AC31" s="84">
        <f>AC35</f>
        <v>2750600</v>
      </c>
      <c r="AD31" s="84">
        <f>AD35</f>
        <v>5781800</v>
      </c>
      <c r="AE31" s="84">
        <f>AE35</f>
        <v>4625400</v>
      </c>
      <c r="AF31" s="84">
        <f t="shared" ref="AF31:AH31" si="10">AF35</f>
        <v>4625400</v>
      </c>
      <c r="AG31" s="84">
        <f t="shared" si="10"/>
        <v>4625400</v>
      </c>
      <c r="AH31" s="82">
        <f t="shared" si="10"/>
        <v>4625400</v>
      </c>
      <c r="AI31" s="84">
        <f>SUM(AC31:AH31)</f>
        <v>27034000</v>
      </c>
      <c r="AJ31" s="83">
        <v>2027</v>
      </c>
      <c r="AK31" s="52"/>
    </row>
    <row r="32" spans="1:37" s="1" customFormat="1" ht="38.25" x14ac:dyDescent="0.25">
      <c r="A32" s="30"/>
      <c r="B32" s="30"/>
      <c r="C32" s="30"/>
      <c r="D32" s="30"/>
      <c r="E32" s="30"/>
      <c r="F32" s="30"/>
      <c r="G32" s="30"/>
      <c r="H32" s="30"/>
      <c r="I32" s="31"/>
      <c r="J32" s="31"/>
      <c r="K32" s="31"/>
      <c r="L32" s="31"/>
      <c r="M32" s="31"/>
      <c r="N32" s="31"/>
      <c r="O32" s="31"/>
      <c r="P32" s="31"/>
      <c r="Q32" s="31"/>
      <c r="R32" s="31">
        <v>0</v>
      </c>
      <c r="S32" s="31">
        <v>5</v>
      </c>
      <c r="T32" s="31">
        <v>1</v>
      </c>
      <c r="U32" s="31">
        <v>1</v>
      </c>
      <c r="V32" s="31">
        <v>2</v>
      </c>
      <c r="W32" s="31">
        <v>0</v>
      </c>
      <c r="X32" s="31">
        <v>0</v>
      </c>
      <c r="Y32" s="31">
        <v>0</v>
      </c>
      <c r="Z32" s="31">
        <v>1</v>
      </c>
      <c r="AA32" s="32" t="s">
        <v>62</v>
      </c>
      <c r="AB32" s="28" t="s">
        <v>21</v>
      </c>
      <c r="AC32" s="39">
        <v>31</v>
      </c>
      <c r="AD32" s="39">
        <v>31</v>
      </c>
      <c r="AE32" s="39">
        <v>31</v>
      </c>
      <c r="AF32" s="39">
        <v>31</v>
      </c>
      <c r="AG32" s="39">
        <v>31</v>
      </c>
      <c r="AH32" s="39">
        <v>31</v>
      </c>
      <c r="AI32" s="39">
        <f t="shared" ref="AI32" si="11">SUM(AC32:AH32)</f>
        <v>186</v>
      </c>
      <c r="AJ32" s="33">
        <v>2027</v>
      </c>
      <c r="AK32" s="2"/>
    </row>
    <row r="33" spans="1:37" s="1" customFormat="1" ht="63.75" x14ac:dyDescent="0.25">
      <c r="A33" s="30"/>
      <c r="B33" s="30"/>
      <c r="C33" s="30"/>
      <c r="D33" s="30"/>
      <c r="E33" s="30"/>
      <c r="F33" s="30"/>
      <c r="G33" s="30"/>
      <c r="H33" s="30"/>
      <c r="I33" s="31"/>
      <c r="J33" s="31"/>
      <c r="K33" s="31"/>
      <c r="L33" s="31"/>
      <c r="M33" s="31"/>
      <c r="N33" s="31"/>
      <c r="O33" s="31"/>
      <c r="P33" s="31"/>
      <c r="Q33" s="31"/>
      <c r="R33" s="31">
        <v>0</v>
      </c>
      <c r="S33" s="31">
        <v>5</v>
      </c>
      <c r="T33" s="31">
        <v>1</v>
      </c>
      <c r="U33" s="31">
        <v>1</v>
      </c>
      <c r="V33" s="31">
        <v>2</v>
      </c>
      <c r="W33" s="31">
        <v>0</v>
      </c>
      <c r="X33" s="31">
        <v>0</v>
      </c>
      <c r="Y33" s="31">
        <v>0</v>
      </c>
      <c r="Z33" s="31">
        <v>2</v>
      </c>
      <c r="AA33" s="110" t="s">
        <v>63</v>
      </c>
      <c r="AB33" s="48" t="s">
        <v>21</v>
      </c>
      <c r="AC33" s="57">
        <v>8</v>
      </c>
      <c r="AD33" s="57">
        <v>9</v>
      </c>
      <c r="AE33" s="57">
        <v>9</v>
      </c>
      <c r="AF33" s="57">
        <v>9</v>
      </c>
      <c r="AG33" s="57">
        <v>9</v>
      </c>
      <c r="AH33" s="57">
        <v>9</v>
      </c>
      <c r="AI33" s="57">
        <v>20</v>
      </c>
      <c r="AJ33" s="33">
        <v>2027</v>
      </c>
      <c r="AK33" s="2"/>
    </row>
    <row r="34" spans="1:37" s="1" customFormat="1" ht="51" x14ac:dyDescent="0.25">
      <c r="A34" s="30"/>
      <c r="B34" s="30"/>
      <c r="C34" s="30"/>
      <c r="D34" s="30"/>
      <c r="E34" s="30"/>
      <c r="F34" s="30"/>
      <c r="G34" s="3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>
        <v>0</v>
      </c>
      <c r="S34" s="31">
        <v>5</v>
      </c>
      <c r="T34" s="31">
        <v>1</v>
      </c>
      <c r="U34" s="31">
        <v>1</v>
      </c>
      <c r="V34" s="31">
        <v>2</v>
      </c>
      <c r="W34" s="31">
        <v>0</v>
      </c>
      <c r="X34" s="31">
        <v>0</v>
      </c>
      <c r="Y34" s="31">
        <v>0</v>
      </c>
      <c r="Z34" s="31">
        <v>3</v>
      </c>
      <c r="AA34" s="110" t="s">
        <v>64</v>
      </c>
      <c r="AB34" s="48" t="s">
        <v>18</v>
      </c>
      <c r="AC34" s="57">
        <v>1</v>
      </c>
      <c r="AD34" s="57">
        <v>1</v>
      </c>
      <c r="AE34" s="57">
        <v>1</v>
      </c>
      <c r="AF34" s="57">
        <v>1</v>
      </c>
      <c r="AG34" s="57">
        <v>1</v>
      </c>
      <c r="AH34" s="57">
        <v>1</v>
      </c>
      <c r="AI34" s="57">
        <v>3</v>
      </c>
      <c r="AJ34" s="33">
        <v>2027</v>
      </c>
      <c r="AK34" s="2"/>
    </row>
    <row r="35" spans="1:37" s="53" customFormat="1" ht="51" x14ac:dyDescent="0.25">
      <c r="A35" s="58"/>
      <c r="B35" s="58"/>
      <c r="C35" s="58"/>
      <c r="D35" s="58"/>
      <c r="E35" s="58"/>
      <c r="F35" s="58"/>
      <c r="G35" s="58"/>
      <c r="H35" s="58"/>
      <c r="I35" s="65"/>
      <c r="J35" s="65"/>
      <c r="K35" s="65"/>
      <c r="L35" s="65"/>
      <c r="M35" s="65"/>
      <c r="N35" s="65"/>
      <c r="O35" s="65"/>
      <c r="P35" s="65"/>
      <c r="Q35" s="65"/>
      <c r="R35" s="65">
        <v>0</v>
      </c>
      <c r="S35" s="65">
        <v>5</v>
      </c>
      <c r="T35" s="65">
        <v>1</v>
      </c>
      <c r="U35" s="65">
        <v>1</v>
      </c>
      <c r="V35" s="65">
        <v>2</v>
      </c>
      <c r="W35" s="65">
        <v>0</v>
      </c>
      <c r="X35" s="65">
        <v>1</v>
      </c>
      <c r="Y35" s="65">
        <v>0</v>
      </c>
      <c r="Z35" s="65">
        <v>0</v>
      </c>
      <c r="AA35" s="94" t="s">
        <v>65</v>
      </c>
      <c r="AB35" s="95" t="s">
        <v>19</v>
      </c>
      <c r="AC35" s="98">
        <f>SUM(AC36:AC37)</f>
        <v>2750600</v>
      </c>
      <c r="AD35" s="98">
        <f>SUM(AD36:AD37)</f>
        <v>5781800</v>
      </c>
      <c r="AE35" s="98">
        <f>SUM(AE36:AE37)</f>
        <v>4625400</v>
      </c>
      <c r="AF35" s="98">
        <f t="shared" ref="AF35:AH35" si="12">SUM(AF36:AF37)</f>
        <v>4625400</v>
      </c>
      <c r="AG35" s="98">
        <f t="shared" si="12"/>
        <v>4625400</v>
      </c>
      <c r="AH35" s="99">
        <f t="shared" si="12"/>
        <v>4625400</v>
      </c>
      <c r="AI35" s="99">
        <f>SUM(AC35:AH35)</f>
        <v>27034000</v>
      </c>
      <c r="AJ35" s="92">
        <v>2027</v>
      </c>
      <c r="AK35" s="52"/>
    </row>
    <row r="36" spans="1:37" s="1" customFormat="1" ht="15" customHeight="1" x14ac:dyDescent="0.25">
      <c r="A36" s="30">
        <v>0</v>
      </c>
      <c r="B36" s="30">
        <v>2</v>
      </c>
      <c r="C36" s="30">
        <v>7</v>
      </c>
      <c r="D36" s="30">
        <v>1</v>
      </c>
      <c r="E36" s="30">
        <v>0</v>
      </c>
      <c r="F36" s="30">
        <v>0</v>
      </c>
      <c r="G36" s="30">
        <v>4</v>
      </c>
      <c r="H36" s="30">
        <v>0</v>
      </c>
      <c r="I36" s="30">
        <v>5</v>
      </c>
      <c r="J36" s="30">
        <v>1</v>
      </c>
      <c r="K36" s="30">
        <v>0</v>
      </c>
      <c r="L36" s="30">
        <v>2</v>
      </c>
      <c r="M36" s="30" t="s">
        <v>83</v>
      </c>
      <c r="N36" s="30">
        <v>0</v>
      </c>
      <c r="O36" s="30">
        <v>8</v>
      </c>
      <c r="P36" s="30">
        <v>2</v>
      </c>
      <c r="Q36" s="30" t="s">
        <v>22</v>
      </c>
      <c r="R36" s="117">
        <v>0</v>
      </c>
      <c r="S36" s="117">
        <v>5</v>
      </c>
      <c r="T36" s="117">
        <v>1</v>
      </c>
      <c r="U36" s="117">
        <v>1</v>
      </c>
      <c r="V36" s="117">
        <v>2</v>
      </c>
      <c r="W36" s="117">
        <v>0</v>
      </c>
      <c r="X36" s="117">
        <v>1</v>
      </c>
      <c r="Y36" s="117">
        <v>0</v>
      </c>
      <c r="Z36" s="117">
        <v>0</v>
      </c>
      <c r="AA36" s="32" t="s">
        <v>23</v>
      </c>
      <c r="AB36" s="28" t="s">
        <v>19</v>
      </c>
      <c r="AC36" s="55">
        <v>2750600</v>
      </c>
      <c r="AD36" s="55">
        <v>2312700</v>
      </c>
      <c r="AE36" s="55">
        <v>2312700</v>
      </c>
      <c r="AF36" s="55">
        <v>2312700</v>
      </c>
      <c r="AG36" s="55">
        <v>2312700</v>
      </c>
      <c r="AH36" s="55">
        <v>2312700</v>
      </c>
      <c r="AI36" s="59">
        <f>SUM(AC36:AH36)</f>
        <v>14314100</v>
      </c>
      <c r="AJ36" s="33">
        <v>2027</v>
      </c>
      <c r="AK36" s="2"/>
    </row>
    <row r="37" spans="1:37" s="1" customFormat="1" x14ac:dyDescent="0.25">
      <c r="A37" s="30">
        <v>0</v>
      </c>
      <c r="B37" s="30">
        <v>2</v>
      </c>
      <c r="C37" s="30">
        <v>7</v>
      </c>
      <c r="D37" s="30">
        <v>1</v>
      </c>
      <c r="E37" s="30">
        <v>0</v>
      </c>
      <c r="F37" s="30">
        <v>0</v>
      </c>
      <c r="G37" s="30">
        <v>4</v>
      </c>
      <c r="H37" s="30">
        <v>0</v>
      </c>
      <c r="I37" s="30">
        <v>5</v>
      </c>
      <c r="J37" s="30">
        <v>1</v>
      </c>
      <c r="K37" s="30">
        <v>0</v>
      </c>
      <c r="L37" s="30">
        <v>2</v>
      </c>
      <c r="M37" s="30">
        <v>1</v>
      </c>
      <c r="N37" s="30">
        <v>0</v>
      </c>
      <c r="O37" s="30">
        <v>8</v>
      </c>
      <c r="P37" s="30">
        <v>2</v>
      </c>
      <c r="Q37" s="30" t="s">
        <v>22</v>
      </c>
      <c r="R37" s="31">
        <v>0</v>
      </c>
      <c r="S37" s="31">
        <v>5</v>
      </c>
      <c r="T37" s="31">
        <v>1</v>
      </c>
      <c r="U37" s="31">
        <v>1</v>
      </c>
      <c r="V37" s="31">
        <v>2</v>
      </c>
      <c r="W37" s="31">
        <v>0</v>
      </c>
      <c r="X37" s="31">
        <v>1</v>
      </c>
      <c r="Y37" s="31">
        <v>0</v>
      </c>
      <c r="Z37" s="31">
        <v>0</v>
      </c>
      <c r="AA37" s="40" t="s">
        <v>24</v>
      </c>
      <c r="AB37" s="27" t="s">
        <v>19</v>
      </c>
      <c r="AC37" s="59">
        <v>0</v>
      </c>
      <c r="AD37" s="59">
        <v>3469100</v>
      </c>
      <c r="AE37" s="59">
        <v>2312700</v>
      </c>
      <c r="AF37" s="59">
        <v>2312700</v>
      </c>
      <c r="AG37" s="59">
        <v>2312700</v>
      </c>
      <c r="AH37" s="59">
        <v>2312700</v>
      </c>
      <c r="AI37" s="59">
        <f>SUM(AC37:AH37)</f>
        <v>12719900</v>
      </c>
      <c r="AJ37" s="60">
        <v>2027</v>
      </c>
      <c r="AK37" s="2"/>
    </row>
    <row r="38" spans="1:37" s="1" customFormat="1" ht="50.25" customHeight="1" x14ac:dyDescent="0.25">
      <c r="A38" s="30"/>
      <c r="B38" s="30"/>
      <c r="C38" s="30"/>
      <c r="D38" s="30"/>
      <c r="E38" s="30"/>
      <c r="F38" s="30"/>
      <c r="G38" s="30"/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>
        <v>0</v>
      </c>
      <c r="S38" s="31">
        <v>5</v>
      </c>
      <c r="T38" s="31">
        <v>1</v>
      </c>
      <c r="U38" s="31">
        <v>1</v>
      </c>
      <c r="V38" s="31">
        <v>2</v>
      </c>
      <c r="W38" s="31">
        <v>0</v>
      </c>
      <c r="X38" s="31">
        <v>1</v>
      </c>
      <c r="Y38" s="31">
        <v>0</v>
      </c>
      <c r="Z38" s="31">
        <v>1</v>
      </c>
      <c r="AA38" s="32" t="s">
        <v>66</v>
      </c>
      <c r="AB38" s="28" t="s">
        <v>21</v>
      </c>
      <c r="AC38" s="39">
        <v>2</v>
      </c>
      <c r="AD38" s="57">
        <v>5</v>
      </c>
      <c r="AE38" s="57">
        <v>4</v>
      </c>
      <c r="AF38" s="57">
        <v>4</v>
      </c>
      <c r="AG38" s="57">
        <v>4</v>
      </c>
      <c r="AH38" s="35">
        <v>4</v>
      </c>
      <c r="AI38" s="38">
        <f t="shared" ref="AI38" si="13">SUM(AC38:AH38)</f>
        <v>23</v>
      </c>
      <c r="AJ38" s="33">
        <v>2027</v>
      </c>
      <c r="AK38" s="2"/>
    </row>
    <row r="39" spans="1:37" s="53" customFormat="1" ht="38.25" x14ac:dyDescent="0.25">
      <c r="A39" s="58"/>
      <c r="B39" s="58"/>
      <c r="C39" s="58"/>
      <c r="D39" s="58"/>
      <c r="E39" s="58"/>
      <c r="F39" s="58"/>
      <c r="G39" s="58"/>
      <c r="H39" s="58"/>
      <c r="I39" s="65"/>
      <c r="J39" s="65"/>
      <c r="K39" s="65"/>
      <c r="L39" s="65"/>
      <c r="M39" s="65"/>
      <c r="N39" s="65"/>
      <c r="O39" s="65"/>
      <c r="P39" s="65"/>
      <c r="Q39" s="65"/>
      <c r="R39" s="65">
        <v>0</v>
      </c>
      <c r="S39" s="65">
        <v>5</v>
      </c>
      <c r="T39" s="65">
        <v>1</v>
      </c>
      <c r="U39" s="65">
        <v>1</v>
      </c>
      <c r="V39" s="65">
        <v>2</v>
      </c>
      <c r="W39" s="65">
        <v>0</v>
      </c>
      <c r="X39" s="65">
        <v>2</v>
      </c>
      <c r="Y39" s="65">
        <v>0</v>
      </c>
      <c r="Z39" s="65">
        <v>0</v>
      </c>
      <c r="AA39" s="100" t="s">
        <v>67</v>
      </c>
      <c r="AB39" s="95" t="s">
        <v>25</v>
      </c>
      <c r="AC39" s="97" t="s">
        <v>26</v>
      </c>
      <c r="AD39" s="97" t="s">
        <v>26</v>
      </c>
      <c r="AE39" s="97" t="s">
        <v>26</v>
      </c>
      <c r="AF39" s="61" t="s">
        <v>26</v>
      </c>
      <c r="AG39" s="61" t="s">
        <v>26</v>
      </c>
      <c r="AH39" s="61" t="s">
        <v>26</v>
      </c>
      <c r="AI39" s="61" t="s">
        <v>26</v>
      </c>
      <c r="AJ39" s="92">
        <v>2027</v>
      </c>
      <c r="AK39" s="52"/>
    </row>
    <row r="40" spans="1:37" s="1" customFormat="1" ht="25.5" x14ac:dyDescent="0.25">
      <c r="A40" s="30"/>
      <c r="B40" s="30"/>
      <c r="C40" s="30"/>
      <c r="D40" s="30"/>
      <c r="E40" s="30"/>
      <c r="F40" s="30"/>
      <c r="G40" s="30"/>
      <c r="H40" s="30"/>
      <c r="I40" s="31"/>
      <c r="J40" s="31"/>
      <c r="K40" s="31"/>
      <c r="L40" s="31"/>
      <c r="M40" s="31"/>
      <c r="N40" s="31"/>
      <c r="O40" s="31"/>
      <c r="P40" s="31"/>
      <c r="Q40" s="31"/>
      <c r="R40" s="31">
        <v>0</v>
      </c>
      <c r="S40" s="31">
        <v>5</v>
      </c>
      <c r="T40" s="31">
        <v>1</v>
      </c>
      <c r="U40" s="31">
        <v>1</v>
      </c>
      <c r="V40" s="31">
        <v>2</v>
      </c>
      <c r="W40" s="31">
        <v>0</v>
      </c>
      <c r="X40" s="31">
        <v>2</v>
      </c>
      <c r="Y40" s="31">
        <v>0</v>
      </c>
      <c r="Z40" s="31">
        <v>1</v>
      </c>
      <c r="AA40" s="32" t="s">
        <v>68</v>
      </c>
      <c r="AB40" s="28" t="s">
        <v>18</v>
      </c>
      <c r="AC40" s="39">
        <v>2</v>
      </c>
      <c r="AD40" s="57">
        <v>5</v>
      </c>
      <c r="AE40" s="57">
        <v>4</v>
      </c>
      <c r="AF40" s="57">
        <v>4</v>
      </c>
      <c r="AG40" s="57">
        <v>4</v>
      </c>
      <c r="AH40" s="35">
        <v>4</v>
      </c>
      <c r="AI40" s="39">
        <f t="shared" ref="AI40" si="14">SUM(AC40:AH40)</f>
        <v>23</v>
      </c>
      <c r="AJ40" s="33">
        <v>2027</v>
      </c>
      <c r="AK40" s="2"/>
    </row>
    <row r="41" spans="1:37" s="1" customFormat="1" ht="51" x14ac:dyDescent="0.25">
      <c r="A41" s="58"/>
      <c r="B41" s="58"/>
      <c r="C41" s="58"/>
      <c r="D41" s="58"/>
      <c r="E41" s="58"/>
      <c r="F41" s="58"/>
      <c r="G41" s="58"/>
      <c r="H41" s="58"/>
      <c r="I41" s="65"/>
      <c r="J41" s="65"/>
      <c r="K41" s="65"/>
      <c r="L41" s="65"/>
      <c r="M41" s="65"/>
      <c r="N41" s="65"/>
      <c r="O41" s="65"/>
      <c r="P41" s="65"/>
      <c r="Q41" s="65"/>
      <c r="R41" s="36">
        <v>0</v>
      </c>
      <c r="S41" s="36">
        <v>5</v>
      </c>
      <c r="T41" s="36">
        <v>1</v>
      </c>
      <c r="U41" s="36">
        <v>1</v>
      </c>
      <c r="V41" s="36">
        <v>2</v>
      </c>
      <c r="W41" s="36">
        <v>0</v>
      </c>
      <c r="X41" s="36">
        <v>3</v>
      </c>
      <c r="Y41" s="36">
        <v>0</v>
      </c>
      <c r="Z41" s="36">
        <v>0</v>
      </c>
      <c r="AA41" s="100" t="s">
        <v>69</v>
      </c>
      <c r="AB41" s="37" t="s">
        <v>25</v>
      </c>
      <c r="AC41" s="97" t="s">
        <v>26</v>
      </c>
      <c r="AD41" s="97" t="s">
        <v>26</v>
      </c>
      <c r="AE41" s="97" t="s">
        <v>26</v>
      </c>
      <c r="AF41" s="97" t="s">
        <v>26</v>
      </c>
      <c r="AG41" s="97" t="s">
        <v>26</v>
      </c>
      <c r="AH41" s="97" t="s">
        <v>26</v>
      </c>
      <c r="AI41" s="97" t="s">
        <v>26</v>
      </c>
      <c r="AJ41" s="92">
        <v>2027</v>
      </c>
      <c r="AK41" s="111"/>
    </row>
    <row r="42" spans="1:37" s="1" customFormat="1" ht="51" x14ac:dyDescent="0.25">
      <c r="A42" s="30"/>
      <c r="B42" s="30"/>
      <c r="C42" s="30"/>
      <c r="D42" s="30"/>
      <c r="E42" s="30"/>
      <c r="F42" s="30"/>
      <c r="G42" s="30"/>
      <c r="H42" s="30"/>
      <c r="I42" s="31"/>
      <c r="J42" s="31"/>
      <c r="K42" s="31"/>
      <c r="L42" s="31"/>
      <c r="M42" s="31"/>
      <c r="N42" s="31"/>
      <c r="O42" s="31"/>
      <c r="P42" s="31"/>
      <c r="Q42" s="31"/>
      <c r="R42" s="31">
        <v>0</v>
      </c>
      <c r="S42" s="31">
        <v>5</v>
      </c>
      <c r="T42" s="31">
        <v>1</v>
      </c>
      <c r="U42" s="31">
        <v>1</v>
      </c>
      <c r="V42" s="31">
        <v>2</v>
      </c>
      <c r="W42" s="31">
        <v>0</v>
      </c>
      <c r="X42" s="31">
        <v>3</v>
      </c>
      <c r="Y42" s="31">
        <v>0</v>
      </c>
      <c r="Z42" s="31">
        <v>1</v>
      </c>
      <c r="AA42" s="110" t="s">
        <v>70</v>
      </c>
      <c r="AB42" s="48" t="s">
        <v>25</v>
      </c>
      <c r="AC42" s="64" t="s">
        <v>26</v>
      </c>
      <c r="AD42" s="64" t="s">
        <v>26</v>
      </c>
      <c r="AE42" s="64" t="s">
        <v>26</v>
      </c>
      <c r="AF42" s="64" t="s">
        <v>26</v>
      </c>
      <c r="AG42" s="64" t="s">
        <v>26</v>
      </c>
      <c r="AH42" s="64" t="s">
        <v>26</v>
      </c>
      <c r="AI42" s="64" t="s">
        <v>26</v>
      </c>
      <c r="AJ42" s="33">
        <v>2027</v>
      </c>
      <c r="AK42" s="2"/>
    </row>
    <row r="43" spans="1:37" s="1" customFormat="1" ht="54" customHeight="1" x14ac:dyDescent="0.25">
      <c r="A43" s="58"/>
      <c r="B43" s="58"/>
      <c r="C43" s="58"/>
      <c r="D43" s="58"/>
      <c r="E43" s="58"/>
      <c r="F43" s="58"/>
      <c r="G43" s="58"/>
      <c r="H43" s="58"/>
      <c r="I43" s="65"/>
      <c r="J43" s="65"/>
      <c r="K43" s="65"/>
      <c r="L43" s="65"/>
      <c r="M43" s="65"/>
      <c r="N43" s="65"/>
      <c r="O43" s="65"/>
      <c r="P43" s="65"/>
      <c r="Q43" s="65"/>
      <c r="R43" s="36">
        <v>0</v>
      </c>
      <c r="S43" s="36">
        <v>5</v>
      </c>
      <c r="T43" s="36">
        <v>1</v>
      </c>
      <c r="U43" s="36">
        <v>1</v>
      </c>
      <c r="V43" s="36">
        <v>2</v>
      </c>
      <c r="W43" s="36">
        <v>0</v>
      </c>
      <c r="X43" s="36">
        <v>4</v>
      </c>
      <c r="Y43" s="36">
        <v>0</v>
      </c>
      <c r="Z43" s="36">
        <v>0</v>
      </c>
      <c r="AA43" s="94" t="s">
        <v>71</v>
      </c>
      <c r="AB43" s="37" t="s">
        <v>25</v>
      </c>
      <c r="AC43" s="97" t="s">
        <v>26</v>
      </c>
      <c r="AD43" s="97" t="s">
        <v>26</v>
      </c>
      <c r="AE43" s="97" t="s">
        <v>26</v>
      </c>
      <c r="AF43" s="97" t="s">
        <v>26</v>
      </c>
      <c r="AG43" s="97" t="s">
        <v>26</v>
      </c>
      <c r="AH43" s="97" t="s">
        <v>26</v>
      </c>
      <c r="AI43" s="97" t="s">
        <v>26</v>
      </c>
      <c r="AJ43" s="92">
        <v>2027</v>
      </c>
      <c r="AK43" s="2"/>
    </row>
    <row r="44" spans="1:37" s="1" customFormat="1" ht="72.75" customHeight="1" x14ac:dyDescent="0.25">
      <c r="A44" s="30"/>
      <c r="B44" s="30"/>
      <c r="C44" s="30"/>
      <c r="D44" s="30"/>
      <c r="E44" s="30"/>
      <c r="F44" s="30"/>
      <c r="G44" s="30"/>
      <c r="H44" s="30"/>
      <c r="I44" s="31"/>
      <c r="J44" s="31"/>
      <c r="K44" s="31"/>
      <c r="L44" s="31"/>
      <c r="M44" s="31"/>
      <c r="N44" s="31"/>
      <c r="O44" s="31"/>
      <c r="P44" s="31"/>
      <c r="Q44" s="31"/>
      <c r="R44" s="31">
        <v>0</v>
      </c>
      <c r="S44" s="31">
        <v>5</v>
      </c>
      <c r="T44" s="31">
        <v>1</v>
      </c>
      <c r="U44" s="31">
        <v>1</v>
      </c>
      <c r="V44" s="31">
        <v>2</v>
      </c>
      <c r="W44" s="31">
        <v>0</v>
      </c>
      <c r="X44" s="31">
        <v>4</v>
      </c>
      <c r="Y44" s="31">
        <v>0</v>
      </c>
      <c r="Z44" s="31">
        <v>1</v>
      </c>
      <c r="AA44" s="110" t="s">
        <v>72</v>
      </c>
      <c r="AB44" s="48" t="s">
        <v>18</v>
      </c>
      <c r="AC44" s="39">
        <v>1</v>
      </c>
      <c r="AD44" s="39">
        <v>1</v>
      </c>
      <c r="AE44" s="39">
        <v>1</v>
      </c>
      <c r="AF44" s="39">
        <v>1</v>
      </c>
      <c r="AG44" s="39">
        <v>1</v>
      </c>
      <c r="AH44" s="39">
        <v>1</v>
      </c>
      <c r="AI44" s="39">
        <v>6</v>
      </c>
      <c r="AJ44" s="33">
        <v>2027</v>
      </c>
      <c r="AK44" s="2"/>
    </row>
    <row r="45" spans="1:37" s="1" customFormat="1" ht="63.75" x14ac:dyDescent="0.25">
      <c r="A45" s="30"/>
      <c r="B45" s="30"/>
      <c r="C45" s="30"/>
      <c r="D45" s="30"/>
      <c r="E45" s="30"/>
      <c r="F45" s="30"/>
      <c r="G45" s="30"/>
      <c r="H45" s="30"/>
      <c r="I45" s="31"/>
      <c r="J45" s="31"/>
      <c r="K45" s="31"/>
      <c r="L45" s="31"/>
      <c r="M45" s="31"/>
      <c r="N45" s="31"/>
      <c r="O45" s="31"/>
      <c r="P45" s="31"/>
      <c r="Q45" s="31"/>
      <c r="R45" s="31">
        <v>0</v>
      </c>
      <c r="S45" s="31">
        <v>5</v>
      </c>
      <c r="T45" s="31">
        <v>1</v>
      </c>
      <c r="U45" s="31">
        <v>1</v>
      </c>
      <c r="V45" s="31">
        <v>2</v>
      </c>
      <c r="W45" s="31">
        <v>0</v>
      </c>
      <c r="X45" s="31">
        <v>4</v>
      </c>
      <c r="Y45" s="31">
        <v>0</v>
      </c>
      <c r="Z45" s="31">
        <v>2</v>
      </c>
      <c r="AA45" s="110" t="s">
        <v>73</v>
      </c>
      <c r="AB45" s="48" t="s">
        <v>18</v>
      </c>
      <c r="AC45" s="39">
        <v>1</v>
      </c>
      <c r="AD45" s="39">
        <v>1</v>
      </c>
      <c r="AE45" s="39">
        <v>1</v>
      </c>
      <c r="AF45" s="39">
        <v>1</v>
      </c>
      <c r="AG45" s="39">
        <v>1</v>
      </c>
      <c r="AH45" s="39">
        <v>1</v>
      </c>
      <c r="AI45" s="39">
        <v>6</v>
      </c>
      <c r="AJ45" s="33">
        <v>2027</v>
      </c>
      <c r="AK45" s="2"/>
    </row>
    <row r="46" spans="1:37" s="53" customFormat="1" ht="42" customHeight="1" x14ac:dyDescent="0.2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>
        <v>0</v>
      </c>
      <c r="S46" s="73">
        <v>5</v>
      </c>
      <c r="T46" s="73">
        <v>2</v>
      </c>
      <c r="U46" s="73">
        <v>2</v>
      </c>
      <c r="V46" s="73">
        <v>0</v>
      </c>
      <c r="W46" s="73">
        <v>0</v>
      </c>
      <c r="X46" s="73">
        <v>0</v>
      </c>
      <c r="Y46" s="73">
        <v>0</v>
      </c>
      <c r="Z46" s="73">
        <v>0</v>
      </c>
      <c r="AA46" s="74" t="s">
        <v>31</v>
      </c>
      <c r="AB46" s="75" t="s">
        <v>19</v>
      </c>
      <c r="AC46" s="76">
        <f>AC53</f>
        <v>1700000</v>
      </c>
      <c r="AD46" s="76">
        <f t="shared" ref="AD46:AH46" si="15">AD53</f>
        <v>500000</v>
      </c>
      <c r="AE46" s="76">
        <f t="shared" si="15"/>
        <v>500000</v>
      </c>
      <c r="AF46" s="69">
        <f t="shared" si="15"/>
        <v>500000</v>
      </c>
      <c r="AG46" s="69">
        <f t="shared" si="15"/>
        <v>500000</v>
      </c>
      <c r="AH46" s="69">
        <f t="shared" si="15"/>
        <v>500000</v>
      </c>
      <c r="AI46" s="76">
        <f>SUM(AC46:AH46)</f>
        <v>4200000</v>
      </c>
      <c r="AJ46" s="77">
        <v>2027</v>
      </c>
    </row>
    <row r="47" spans="1:37" s="53" customFormat="1" ht="58.5" customHeight="1" x14ac:dyDescent="0.2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>
        <v>0</v>
      </c>
      <c r="S47" s="85">
        <v>5</v>
      </c>
      <c r="T47" s="85">
        <v>2</v>
      </c>
      <c r="U47" s="85">
        <v>2</v>
      </c>
      <c r="V47" s="85">
        <v>1</v>
      </c>
      <c r="W47" s="85">
        <v>0</v>
      </c>
      <c r="X47" s="85">
        <v>0</v>
      </c>
      <c r="Y47" s="85">
        <v>0</v>
      </c>
      <c r="Z47" s="85">
        <v>0</v>
      </c>
      <c r="AA47" s="86" t="s">
        <v>42</v>
      </c>
      <c r="AB47" s="81" t="s">
        <v>19</v>
      </c>
      <c r="AC47" s="82">
        <v>0</v>
      </c>
      <c r="AD47" s="82">
        <v>0</v>
      </c>
      <c r="AE47" s="82">
        <v>0</v>
      </c>
      <c r="AF47" s="82">
        <f t="shared" ref="AF47:AF52" si="16">AE47</f>
        <v>0</v>
      </c>
      <c r="AG47" s="82">
        <f t="shared" si="5"/>
        <v>0</v>
      </c>
      <c r="AH47" s="82">
        <v>0</v>
      </c>
      <c r="AI47" s="82">
        <v>0</v>
      </c>
      <c r="AJ47" s="87">
        <v>2027</v>
      </c>
      <c r="AK47" s="50"/>
    </row>
    <row r="48" spans="1:37" s="1" customFormat="1" ht="38.25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>
        <v>0</v>
      </c>
      <c r="S48" s="41">
        <v>5</v>
      </c>
      <c r="T48" s="41">
        <v>2</v>
      </c>
      <c r="U48" s="41">
        <v>2</v>
      </c>
      <c r="V48" s="41">
        <v>1</v>
      </c>
      <c r="W48" s="41">
        <v>0</v>
      </c>
      <c r="X48" s="41">
        <v>0</v>
      </c>
      <c r="Y48" s="41">
        <v>0</v>
      </c>
      <c r="Z48" s="41">
        <v>1</v>
      </c>
      <c r="AA48" s="42" t="s">
        <v>43</v>
      </c>
      <c r="AB48" s="30" t="s">
        <v>18</v>
      </c>
      <c r="AC48" s="57">
        <v>26</v>
      </c>
      <c r="AD48" s="57">
        <v>26</v>
      </c>
      <c r="AE48" s="57">
        <v>26</v>
      </c>
      <c r="AF48" s="56">
        <v>26</v>
      </c>
      <c r="AG48" s="56">
        <v>26</v>
      </c>
      <c r="AH48" s="56">
        <v>26</v>
      </c>
      <c r="AI48" s="56">
        <f t="shared" ref="AI48" si="17">SUM(AC48:AH48)</f>
        <v>156</v>
      </c>
      <c r="AJ48" s="39">
        <v>2027</v>
      </c>
    </row>
    <row r="49" spans="1:37" s="53" customFormat="1" ht="51" x14ac:dyDescent="0.25">
      <c r="A49" s="58"/>
      <c r="B49" s="58"/>
      <c r="C49" s="58"/>
      <c r="D49" s="58"/>
      <c r="E49" s="58"/>
      <c r="F49" s="58"/>
      <c r="G49" s="58"/>
      <c r="H49" s="58"/>
      <c r="I49" s="65"/>
      <c r="J49" s="65"/>
      <c r="K49" s="65"/>
      <c r="L49" s="65"/>
      <c r="M49" s="65"/>
      <c r="N49" s="65"/>
      <c r="O49" s="65"/>
      <c r="P49" s="65"/>
      <c r="Q49" s="65"/>
      <c r="R49" s="65">
        <v>0</v>
      </c>
      <c r="S49" s="65">
        <v>5</v>
      </c>
      <c r="T49" s="65">
        <v>2</v>
      </c>
      <c r="U49" s="65">
        <v>2</v>
      </c>
      <c r="V49" s="65">
        <v>1</v>
      </c>
      <c r="W49" s="65">
        <v>0</v>
      </c>
      <c r="X49" s="65">
        <v>1</v>
      </c>
      <c r="Y49" s="65">
        <v>0</v>
      </c>
      <c r="Z49" s="65">
        <v>0</v>
      </c>
      <c r="AA49" s="100" t="s">
        <v>44</v>
      </c>
      <c r="AB49" s="95" t="s">
        <v>25</v>
      </c>
      <c r="AC49" s="97" t="s">
        <v>26</v>
      </c>
      <c r="AD49" s="97" t="s">
        <v>26</v>
      </c>
      <c r="AE49" s="97" t="s">
        <v>26</v>
      </c>
      <c r="AF49" s="61" t="s">
        <v>26</v>
      </c>
      <c r="AG49" s="61" t="s">
        <v>26</v>
      </c>
      <c r="AH49" s="61" t="s">
        <v>26</v>
      </c>
      <c r="AI49" s="61" t="s">
        <v>26</v>
      </c>
      <c r="AJ49" s="92">
        <v>2027</v>
      </c>
      <c r="AK49" s="52"/>
    </row>
    <row r="50" spans="1:37" s="1" customFormat="1" ht="51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>
        <v>0</v>
      </c>
      <c r="S50" s="41">
        <v>5</v>
      </c>
      <c r="T50" s="41">
        <v>2</v>
      </c>
      <c r="U50" s="41">
        <v>2</v>
      </c>
      <c r="V50" s="41">
        <v>1</v>
      </c>
      <c r="W50" s="41">
        <v>0</v>
      </c>
      <c r="X50" s="41">
        <v>1</v>
      </c>
      <c r="Y50" s="41">
        <v>0</v>
      </c>
      <c r="Z50" s="41">
        <v>1</v>
      </c>
      <c r="AA50" s="42" t="s">
        <v>45</v>
      </c>
      <c r="AB50" s="30" t="s">
        <v>18</v>
      </c>
      <c r="AC50" s="57">
        <v>16</v>
      </c>
      <c r="AD50" s="57">
        <v>16</v>
      </c>
      <c r="AE50" s="57">
        <v>16</v>
      </c>
      <c r="AF50" s="57">
        <v>16</v>
      </c>
      <c r="AG50" s="57">
        <v>16</v>
      </c>
      <c r="AH50" s="57">
        <v>16</v>
      </c>
      <c r="AI50" s="39">
        <f t="shared" ref="AI50" si="18">SUM(AC50:AH50)</f>
        <v>96</v>
      </c>
      <c r="AJ50" s="39">
        <v>2027</v>
      </c>
    </row>
    <row r="51" spans="1:37" s="53" customFormat="1" ht="51" x14ac:dyDescent="0.25">
      <c r="A51" s="58"/>
      <c r="B51" s="58"/>
      <c r="C51" s="58"/>
      <c r="D51" s="58"/>
      <c r="E51" s="58"/>
      <c r="F51" s="58"/>
      <c r="G51" s="58"/>
      <c r="H51" s="58"/>
      <c r="I51" s="65"/>
      <c r="J51" s="65"/>
      <c r="K51" s="65"/>
      <c r="L51" s="65"/>
      <c r="M51" s="65"/>
      <c r="N51" s="65"/>
      <c r="O51" s="65"/>
      <c r="P51" s="65"/>
      <c r="Q51" s="65"/>
      <c r="R51" s="65">
        <v>0</v>
      </c>
      <c r="S51" s="65">
        <v>5</v>
      </c>
      <c r="T51" s="65">
        <v>2</v>
      </c>
      <c r="U51" s="65">
        <v>2</v>
      </c>
      <c r="V51" s="65">
        <v>1</v>
      </c>
      <c r="W51" s="65">
        <v>0</v>
      </c>
      <c r="X51" s="65">
        <v>2</v>
      </c>
      <c r="Y51" s="65">
        <v>0</v>
      </c>
      <c r="Z51" s="65">
        <v>0</v>
      </c>
      <c r="AA51" s="100" t="s">
        <v>46</v>
      </c>
      <c r="AB51" s="95" t="s">
        <v>25</v>
      </c>
      <c r="AC51" s="97" t="s">
        <v>26</v>
      </c>
      <c r="AD51" s="97" t="s">
        <v>26</v>
      </c>
      <c r="AE51" s="97" t="s">
        <v>26</v>
      </c>
      <c r="AF51" s="61" t="str">
        <f t="shared" si="16"/>
        <v>да</v>
      </c>
      <c r="AG51" s="61" t="str">
        <f t="shared" si="5"/>
        <v>да</v>
      </c>
      <c r="AH51" s="61" t="s">
        <v>26</v>
      </c>
      <c r="AI51" s="61" t="s">
        <v>26</v>
      </c>
      <c r="AJ51" s="92">
        <v>2027</v>
      </c>
      <c r="AK51" s="52"/>
    </row>
    <row r="52" spans="1:37" s="1" customFormat="1" ht="51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>
        <v>0</v>
      </c>
      <c r="S52" s="41">
        <v>5</v>
      </c>
      <c r="T52" s="41">
        <v>2</v>
      </c>
      <c r="U52" s="41">
        <v>2</v>
      </c>
      <c r="V52" s="41">
        <v>1</v>
      </c>
      <c r="W52" s="41">
        <v>0</v>
      </c>
      <c r="X52" s="41">
        <v>2</v>
      </c>
      <c r="Y52" s="41">
        <v>0</v>
      </c>
      <c r="Z52" s="41">
        <v>1</v>
      </c>
      <c r="AA52" s="54" t="s">
        <v>47</v>
      </c>
      <c r="AB52" s="28" t="s">
        <v>25</v>
      </c>
      <c r="AC52" s="39" t="s">
        <v>26</v>
      </c>
      <c r="AD52" s="39" t="s">
        <v>26</v>
      </c>
      <c r="AE52" s="39" t="s">
        <v>26</v>
      </c>
      <c r="AF52" s="34" t="str">
        <f t="shared" si="16"/>
        <v>да</v>
      </c>
      <c r="AG52" s="34" t="str">
        <f t="shared" si="5"/>
        <v>да</v>
      </c>
      <c r="AH52" s="34" t="s">
        <v>26</v>
      </c>
      <c r="AI52" s="39" t="s">
        <v>26</v>
      </c>
      <c r="AJ52" s="39">
        <v>2027</v>
      </c>
    </row>
    <row r="53" spans="1:37" s="53" customFormat="1" ht="42.75" customHeight="1" x14ac:dyDescent="0.2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>
        <v>0</v>
      </c>
      <c r="S53" s="85">
        <v>5</v>
      </c>
      <c r="T53" s="85">
        <v>2</v>
      </c>
      <c r="U53" s="85">
        <v>2</v>
      </c>
      <c r="V53" s="85">
        <v>2</v>
      </c>
      <c r="W53" s="85">
        <v>0</v>
      </c>
      <c r="X53" s="85">
        <v>0</v>
      </c>
      <c r="Y53" s="85">
        <v>0</v>
      </c>
      <c r="Z53" s="85">
        <v>0</v>
      </c>
      <c r="AA53" s="86" t="s">
        <v>48</v>
      </c>
      <c r="AB53" s="78" t="s">
        <v>19</v>
      </c>
      <c r="AC53" s="88">
        <f>AC57+AC61</f>
        <v>1700000</v>
      </c>
      <c r="AD53" s="88">
        <f t="shared" ref="AD53:AH53" si="19">AD57</f>
        <v>500000</v>
      </c>
      <c r="AE53" s="88">
        <f t="shared" si="19"/>
        <v>500000</v>
      </c>
      <c r="AF53" s="88">
        <f t="shared" si="19"/>
        <v>500000</v>
      </c>
      <c r="AG53" s="88">
        <f t="shared" si="19"/>
        <v>500000</v>
      </c>
      <c r="AH53" s="88">
        <f t="shared" si="19"/>
        <v>500000</v>
      </c>
      <c r="AI53" s="88">
        <f>SUM(AC53:AH53)</f>
        <v>4200000</v>
      </c>
      <c r="AJ53" s="89">
        <v>2027</v>
      </c>
    </row>
    <row r="54" spans="1:37" s="1" customFormat="1" ht="38.25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>
        <v>0</v>
      </c>
      <c r="S54" s="41">
        <v>5</v>
      </c>
      <c r="T54" s="41">
        <v>2</v>
      </c>
      <c r="U54" s="41">
        <v>2</v>
      </c>
      <c r="V54" s="41">
        <v>2</v>
      </c>
      <c r="W54" s="41">
        <v>0</v>
      </c>
      <c r="X54" s="41">
        <v>0</v>
      </c>
      <c r="Y54" s="41">
        <v>0</v>
      </c>
      <c r="Z54" s="41">
        <v>1</v>
      </c>
      <c r="AA54" s="42" t="s">
        <v>49</v>
      </c>
      <c r="AB54" s="30" t="s">
        <v>18</v>
      </c>
      <c r="AC54" s="39">
        <v>6</v>
      </c>
      <c r="AD54" s="39">
        <v>6</v>
      </c>
      <c r="AE54" s="39">
        <v>6</v>
      </c>
      <c r="AF54" s="35">
        <v>6</v>
      </c>
      <c r="AG54" s="35">
        <v>6</v>
      </c>
      <c r="AH54" s="35">
        <v>6</v>
      </c>
      <c r="AI54" s="39">
        <f t="shared" ref="AI54" si="20">SUM(AC54:AH54)</f>
        <v>36</v>
      </c>
      <c r="AJ54" s="39">
        <v>2027</v>
      </c>
    </row>
    <row r="55" spans="1:37" s="53" customFormat="1" ht="72" customHeight="1" x14ac:dyDescent="0.25">
      <c r="A55" s="58"/>
      <c r="B55" s="58"/>
      <c r="C55" s="58"/>
      <c r="D55" s="58"/>
      <c r="E55" s="58"/>
      <c r="F55" s="58"/>
      <c r="G55" s="58"/>
      <c r="H55" s="58"/>
      <c r="I55" s="65"/>
      <c r="J55" s="65"/>
      <c r="K55" s="65"/>
      <c r="L55" s="65"/>
      <c r="M55" s="65"/>
      <c r="N55" s="65"/>
      <c r="O55" s="65"/>
      <c r="P55" s="65"/>
      <c r="Q55" s="65"/>
      <c r="R55" s="65">
        <v>0</v>
      </c>
      <c r="S55" s="65">
        <v>5</v>
      </c>
      <c r="T55" s="65">
        <v>2</v>
      </c>
      <c r="U55" s="65">
        <v>2</v>
      </c>
      <c r="V55" s="65">
        <v>2</v>
      </c>
      <c r="W55" s="65">
        <v>0</v>
      </c>
      <c r="X55" s="65">
        <v>1</v>
      </c>
      <c r="Y55" s="65">
        <v>0</v>
      </c>
      <c r="Z55" s="65">
        <v>0</v>
      </c>
      <c r="AA55" s="100" t="s">
        <v>84</v>
      </c>
      <c r="AB55" s="95" t="s">
        <v>25</v>
      </c>
      <c r="AC55" s="97" t="s">
        <v>26</v>
      </c>
      <c r="AD55" s="97" t="s">
        <v>26</v>
      </c>
      <c r="AE55" s="97" t="s">
        <v>26</v>
      </c>
      <c r="AF55" s="61" t="s">
        <v>26</v>
      </c>
      <c r="AG55" s="61" t="s">
        <v>26</v>
      </c>
      <c r="AH55" s="61" t="s">
        <v>26</v>
      </c>
      <c r="AI55" s="61" t="s">
        <v>26</v>
      </c>
      <c r="AJ55" s="92">
        <v>2027</v>
      </c>
      <c r="AK55" s="52"/>
    </row>
    <row r="56" spans="1:37" s="1" customFormat="1" ht="81" customHeight="1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>
        <v>0</v>
      </c>
      <c r="S56" s="41">
        <v>5</v>
      </c>
      <c r="T56" s="41">
        <v>2</v>
      </c>
      <c r="U56" s="41">
        <v>2</v>
      </c>
      <c r="V56" s="41">
        <v>2</v>
      </c>
      <c r="W56" s="41">
        <v>0</v>
      </c>
      <c r="X56" s="41">
        <v>1</v>
      </c>
      <c r="Y56" s="41">
        <v>0</v>
      </c>
      <c r="Z56" s="41">
        <v>1</v>
      </c>
      <c r="AA56" s="42" t="s">
        <v>75</v>
      </c>
      <c r="AB56" s="30" t="s">
        <v>18</v>
      </c>
      <c r="AC56" s="39">
        <v>1</v>
      </c>
      <c r="AD56" s="39">
        <v>1</v>
      </c>
      <c r="AE56" s="39">
        <v>1</v>
      </c>
      <c r="AF56" s="39">
        <v>1</v>
      </c>
      <c r="AG56" s="39">
        <v>1</v>
      </c>
      <c r="AH56" s="39">
        <v>1</v>
      </c>
      <c r="AI56" s="39">
        <v>6</v>
      </c>
      <c r="AJ56" s="39">
        <v>2027</v>
      </c>
    </row>
    <row r="57" spans="1:37" s="53" customFormat="1" ht="54.75" customHeight="1" x14ac:dyDescent="0.25">
      <c r="A57" s="101">
        <v>0</v>
      </c>
      <c r="B57" s="101">
        <v>2</v>
      </c>
      <c r="C57" s="101">
        <v>7</v>
      </c>
      <c r="D57" s="101">
        <v>1</v>
      </c>
      <c r="E57" s="101">
        <v>0</v>
      </c>
      <c r="F57" s="101">
        <v>0</v>
      </c>
      <c r="G57" s="101">
        <v>3</v>
      </c>
      <c r="H57" s="101">
        <v>0</v>
      </c>
      <c r="I57" s="101">
        <v>5</v>
      </c>
      <c r="J57" s="101">
        <v>2</v>
      </c>
      <c r="K57" s="101">
        <v>0</v>
      </c>
      <c r="L57" s="101">
        <v>2</v>
      </c>
      <c r="M57" s="101">
        <v>2</v>
      </c>
      <c r="N57" s="101">
        <v>0</v>
      </c>
      <c r="O57" s="101">
        <v>0</v>
      </c>
      <c r="P57" s="101">
        <v>1</v>
      </c>
      <c r="Q57" s="101" t="s">
        <v>27</v>
      </c>
      <c r="R57" s="101">
        <v>0</v>
      </c>
      <c r="S57" s="101">
        <v>5</v>
      </c>
      <c r="T57" s="101">
        <v>2</v>
      </c>
      <c r="U57" s="101">
        <v>2</v>
      </c>
      <c r="V57" s="101">
        <v>2</v>
      </c>
      <c r="W57" s="101">
        <v>0</v>
      </c>
      <c r="X57" s="101">
        <v>2</v>
      </c>
      <c r="Y57" s="101">
        <v>0</v>
      </c>
      <c r="Z57" s="101">
        <v>0</v>
      </c>
      <c r="AA57" s="102" t="s">
        <v>50</v>
      </c>
      <c r="AB57" s="103" t="s">
        <v>19</v>
      </c>
      <c r="AC57" s="97">
        <v>500000</v>
      </c>
      <c r="AD57" s="97">
        <v>500000</v>
      </c>
      <c r="AE57" s="97">
        <v>500000</v>
      </c>
      <c r="AF57" s="97">
        <v>500000</v>
      </c>
      <c r="AG57" s="97">
        <v>500000</v>
      </c>
      <c r="AH57" s="97">
        <v>500000</v>
      </c>
      <c r="AI57" s="97">
        <f>SUM(AC57:AH57)</f>
        <v>3000000</v>
      </c>
      <c r="AJ57" s="104">
        <v>2027</v>
      </c>
    </row>
    <row r="58" spans="1:37" s="1" customFormat="1" ht="45" customHeight="1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>
        <v>0</v>
      </c>
      <c r="S58" s="41">
        <v>5</v>
      </c>
      <c r="T58" s="41">
        <v>2</v>
      </c>
      <c r="U58" s="41">
        <v>2</v>
      </c>
      <c r="V58" s="41">
        <v>2</v>
      </c>
      <c r="W58" s="41">
        <v>0</v>
      </c>
      <c r="X58" s="41">
        <v>2</v>
      </c>
      <c r="Y58" s="41">
        <v>0</v>
      </c>
      <c r="Z58" s="41">
        <v>1</v>
      </c>
      <c r="AA58" s="42" t="s">
        <v>51</v>
      </c>
      <c r="AB58" s="30" t="s">
        <v>18</v>
      </c>
      <c r="AC58" s="39">
        <v>6</v>
      </c>
      <c r="AD58" s="57">
        <v>6</v>
      </c>
      <c r="AE58" s="39">
        <v>6</v>
      </c>
      <c r="AF58" s="35">
        <v>6</v>
      </c>
      <c r="AG58" s="35">
        <v>6</v>
      </c>
      <c r="AH58" s="35">
        <v>6</v>
      </c>
      <c r="AI58" s="39">
        <f t="shared" ref="AI58" si="21">SUM(AC58:AH58)</f>
        <v>36</v>
      </c>
      <c r="AJ58" s="39">
        <v>2027</v>
      </c>
    </row>
    <row r="59" spans="1:37" s="53" customFormat="1" ht="81.75" customHeight="1" x14ac:dyDescent="0.2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>
        <v>0</v>
      </c>
      <c r="S59" s="101">
        <v>5</v>
      </c>
      <c r="T59" s="101">
        <v>2</v>
      </c>
      <c r="U59" s="101">
        <v>2</v>
      </c>
      <c r="V59" s="101">
        <v>2</v>
      </c>
      <c r="W59" s="101">
        <v>0</v>
      </c>
      <c r="X59" s="101">
        <v>3</v>
      </c>
      <c r="Y59" s="101">
        <v>0</v>
      </c>
      <c r="Z59" s="101">
        <v>0</v>
      </c>
      <c r="AA59" s="102" t="s">
        <v>82</v>
      </c>
      <c r="AB59" s="95" t="s">
        <v>25</v>
      </c>
      <c r="AC59" s="97" t="s">
        <v>26</v>
      </c>
      <c r="AD59" s="98" t="s">
        <v>81</v>
      </c>
      <c r="AE59" s="98" t="s">
        <v>81</v>
      </c>
      <c r="AF59" s="98" t="s">
        <v>81</v>
      </c>
      <c r="AG59" s="98" t="s">
        <v>81</v>
      </c>
      <c r="AH59" s="98" t="s">
        <v>81</v>
      </c>
      <c r="AI59" s="98" t="s">
        <v>26</v>
      </c>
      <c r="AJ59" s="104">
        <v>2027</v>
      </c>
    </row>
    <row r="60" spans="1:37" s="53" customFormat="1" ht="54.75" customHeight="1" x14ac:dyDescent="0.2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41">
        <v>0</v>
      </c>
      <c r="S60" s="41">
        <v>5</v>
      </c>
      <c r="T60" s="41">
        <v>2</v>
      </c>
      <c r="U60" s="41">
        <v>2</v>
      </c>
      <c r="V60" s="41">
        <v>2</v>
      </c>
      <c r="W60" s="41">
        <v>0</v>
      </c>
      <c r="X60" s="41">
        <v>3</v>
      </c>
      <c r="Y60" s="41">
        <v>0</v>
      </c>
      <c r="Z60" s="41">
        <v>1</v>
      </c>
      <c r="AA60" s="42" t="s">
        <v>77</v>
      </c>
      <c r="AB60" s="114" t="s">
        <v>25</v>
      </c>
      <c r="AC60" s="64" t="s">
        <v>26</v>
      </c>
      <c r="AD60" s="64" t="s">
        <v>26</v>
      </c>
      <c r="AE60" s="64" t="s">
        <v>26</v>
      </c>
      <c r="AF60" s="64" t="s">
        <v>26</v>
      </c>
      <c r="AG60" s="64" t="s">
        <v>26</v>
      </c>
      <c r="AH60" s="64" t="s">
        <v>26</v>
      </c>
      <c r="AI60" s="64" t="s">
        <v>26</v>
      </c>
      <c r="AJ60" s="57">
        <v>2027</v>
      </c>
    </row>
    <row r="61" spans="1:37" s="53" customFormat="1" ht="69" customHeight="1" x14ac:dyDescent="0.25">
      <c r="A61" s="101">
        <v>0</v>
      </c>
      <c r="B61" s="101">
        <v>2</v>
      </c>
      <c r="C61" s="101">
        <v>7</v>
      </c>
      <c r="D61" s="101">
        <v>1</v>
      </c>
      <c r="E61" s="101">
        <v>0</v>
      </c>
      <c r="F61" s="101">
        <v>0</v>
      </c>
      <c r="G61" s="101">
        <v>3</v>
      </c>
      <c r="H61" s="101">
        <v>0</v>
      </c>
      <c r="I61" s="101">
        <v>5</v>
      </c>
      <c r="J61" s="101">
        <v>2</v>
      </c>
      <c r="K61" s="101">
        <v>0</v>
      </c>
      <c r="L61" s="101">
        <v>2</v>
      </c>
      <c r="M61" s="101">
        <v>2</v>
      </c>
      <c r="N61" s="101">
        <v>0</v>
      </c>
      <c r="O61" s="101">
        <v>0</v>
      </c>
      <c r="P61" s="101">
        <v>2</v>
      </c>
      <c r="Q61" s="101" t="s">
        <v>27</v>
      </c>
      <c r="R61" s="101">
        <v>0</v>
      </c>
      <c r="S61" s="101">
        <v>5</v>
      </c>
      <c r="T61" s="101">
        <v>2</v>
      </c>
      <c r="U61" s="101">
        <v>2</v>
      </c>
      <c r="V61" s="101">
        <v>2</v>
      </c>
      <c r="W61" s="101">
        <v>0</v>
      </c>
      <c r="X61" s="101">
        <v>4</v>
      </c>
      <c r="Y61" s="101">
        <v>0</v>
      </c>
      <c r="Z61" s="101">
        <v>0</v>
      </c>
      <c r="AA61" s="102" t="s">
        <v>79</v>
      </c>
      <c r="AB61" s="103" t="s">
        <v>19</v>
      </c>
      <c r="AC61" s="97">
        <v>1200000</v>
      </c>
      <c r="AD61" s="97">
        <v>0</v>
      </c>
      <c r="AE61" s="97">
        <v>0</v>
      </c>
      <c r="AF61" s="97">
        <v>0</v>
      </c>
      <c r="AG61" s="97">
        <v>0</v>
      </c>
      <c r="AH61" s="97">
        <v>0</v>
      </c>
      <c r="AI61" s="97">
        <f>SUM(AC61:AH61)</f>
        <v>1200000</v>
      </c>
      <c r="AJ61" s="104">
        <v>2027</v>
      </c>
    </row>
    <row r="62" spans="1:37" s="53" customFormat="1" ht="54.75" customHeight="1" x14ac:dyDescent="0.2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41">
        <v>0</v>
      </c>
      <c r="S62" s="41">
        <v>5</v>
      </c>
      <c r="T62" s="41">
        <v>2</v>
      </c>
      <c r="U62" s="41">
        <v>2</v>
      </c>
      <c r="V62" s="41">
        <v>2</v>
      </c>
      <c r="W62" s="41">
        <v>0</v>
      </c>
      <c r="X62" s="41">
        <v>4</v>
      </c>
      <c r="Y62" s="41">
        <v>0</v>
      </c>
      <c r="Z62" s="41">
        <v>1</v>
      </c>
      <c r="AA62" s="113" t="s">
        <v>78</v>
      </c>
      <c r="AB62" s="30" t="s">
        <v>18</v>
      </c>
      <c r="AC62" s="39">
        <v>1</v>
      </c>
      <c r="AD62" s="30" t="s">
        <v>81</v>
      </c>
      <c r="AE62" s="30" t="s">
        <v>81</v>
      </c>
      <c r="AF62" s="30" t="s">
        <v>81</v>
      </c>
      <c r="AG62" s="30" t="s">
        <v>81</v>
      </c>
      <c r="AH62" s="30" t="s">
        <v>81</v>
      </c>
      <c r="AI62" s="64">
        <f>SUM(AC62:AH62)</f>
        <v>1</v>
      </c>
      <c r="AJ62" s="57">
        <v>2027</v>
      </c>
    </row>
    <row r="63" spans="1:37" s="53" customFormat="1" ht="45.75" customHeight="1" x14ac:dyDescent="0.2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41">
        <v>0</v>
      </c>
      <c r="S63" s="41">
        <v>5</v>
      </c>
      <c r="T63" s="41">
        <v>2</v>
      </c>
      <c r="U63" s="41">
        <v>2</v>
      </c>
      <c r="V63" s="41">
        <v>2</v>
      </c>
      <c r="W63" s="41">
        <v>0</v>
      </c>
      <c r="X63" s="41">
        <v>4</v>
      </c>
      <c r="Y63" s="41">
        <v>0</v>
      </c>
      <c r="Z63" s="41">
        <v>2</v>
      </c>
      <c r="AA63" s="115" t="s">
        <v>80</v>
      </c>
      <c r="AB63" s="116" t="s">
        <v>25</v>
      </c>
      <c r="AC63" s="64" t="s">
        <v>26</v>
      </c>
      <c r="AD63" s="64" t="s">
        <v>26</v>
      </c>
      <c r="AE63" s="64" t="s">
        <v>26</v>
      </c>
      <c r="AF63" s="64" t="s">
        <v>26</v>
      </c>
      <c r="AG63" s="64" t="s">
        <v>26</v>
      </c>
      <c r="AH63" s="64" t="s">
        <v>26</v>
      </c>
      <c r="AI63" s="64" t="s">
        <v>26</v>
      </c>
      <c r="AJ63" s="57">
        <v>2027</v>
      </c>
    </row>
    <row r="64" spans="1:37" s="1" customForma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2"/>
      <c r="O64" s="2"/>
      <c r="P64" s="2"/>
      <c r="Q64" s="2"/>
      <c r="R64" s="2"/>
      <c r="S64" s="2"/>
      <c r="T64" s="3"/>
      <c r="U64" s="3"/>
      <c r="V64" s="3"/>
      <c r="W64" s="3"/>
      <c r="X64" s="3"/>
      <c r="Y64" s="3"/>
      <c r="Z64" s="3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7" s="1" customForma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2"/>
      <c r="O65" s="2"/>
      <c r="P65" s="2"/>
      <c r="Q65" s="2"/>
      <c r="R65" s="2"/>
      <c r="S65" s="2"/>
      <c r="T65" s="3"/>
      <c r="U65" s="3"/>
      <c r="V65" s="3"/>
      <c r="W65" s="3"/>
      <c r="X65" s="3"/>
      <c r="Y65" s="3"/>
      <c r="Z65" s="3"/>
      <c r="AA65" s="2" t="s">
        <v>85</v>
      </c>
      <c r="AB65" s="62">
        <v>19575</v>
      </c>
      <c r="AC65" s="2"/>
      <c r="AD65" s="2"/>
      <c r="AE65" s="2"/>
      <c r="AF65" s="2"/>
      <c r="AG65" s="2"/>
      <c r="AH65" s="2"/>
      <c r="AI65" s="2"/>
      <c r="AJ65" s="2"/>
    </row>
    <row r="66" spans="1:37" s="1" customFormat="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2"/>
      <c r="O66" s="2"/>
      <c r="P66" s="2"/>
      <c r="Q66" s="2"/>
      <c r="R66" s="2"/>
      <c r="S66" s="2"/>
      <c r="T66" s="3"/>
      <c r="U66" s="3"/>
      <c r="V66" s="3"/>
      <c r="W66" s="3"/>
      <c r="X66" s="3"/>
      <c r="Y66" s="3"/>
      <c r="Z66" s="3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1" t="s">
        <v>28</v>
      </c>
    </row>
    <row r="67" spans="1:37" s="1" customFormat="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2"/>
      <c r="O67" s="2"/>
      <c r="P67" s="2"/>
      <c r="Q67" s="2"/>
      <c r="R67" s="2"/>
      <c r="S67" s="2"/>
      <c r="T67" s="3"/>
      <c r="U67" s="3"/>
      <c r="V67" s="3"/>
      <c r="W67" s="3"/>
      <c r="X67" s="3"/>
      <c r="Y67" s="3"/>
      <c r="Z67" s="3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7" s="1" customFormat="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2"/>
      <c r="O68" s="2"/>
      <c r="P68" s="2"/>
      <c r="Q68" s="2"/>
      <c r="R68" s="2"/>
      <c r="S68" s="2"/>
      <c r="T68" s="3"/>
      <c r="U68" s="3"/>
      <c r="V68" s="3"/>
      <c r="W68" s="3"/>
      <c r="X68" s="3"/>
      <c r="Y68" s="3"/>
      <c r="Z68" s="3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7" s="1" customFormat="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2"/>
      <c r="O69" s="2"/>
      <c r="P69" s="2"/>
      <c r="Q69" s="2"/>
      <c r="R69" s="2"/>
      <c r="S69" s="2"/>
      <c r="T69" s="3"/>
      <c r="U69" s="3"/>
      <c r="V69" s="3"/>
      <c r="W69" s="3"/>
      <c r="X69" s="3"/>
      <c r="Y69" s="3"/>
      <c r="Z69" s="3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7" s="1" customForma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2"/>
      <c r="O70" s="2"/>
      <c r="P70" s="2"/>
      <c r="Q70" s="2"/>
      <c r="R70" s="2"/>
      <c r="S70" s="2"/>
      <c r="T70" s="3"/>
      <c r="U70" s="3"/>
      <c r="V70" s="3"/>
      <c r="W70" s="3"/>
      <c r="X70" s="3"/>
      <c r="Y70" s="3"/>
      <c r="Z70" s="3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7" s="1" customFormat="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2"/>
      <c r="O71" s="2"/>
      <c r="P71" s="2"/>
      <c r="Q71" s="2"/>
      <c r="R71" s="2"/>
      <c r="S71" s="2"/>
      <c r="T71" s="3"/>
      <c r="U71" s="3"/>
      <c r="V71" s="3"/>
      <c r="W71" s="3"/>
      <c r="X71" s="3"/>
      <c r="Y71" s="3"/>
      <c r="Z71" s="3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7" s="1" customFormat="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2"/>
      <c r="O72" s="2"/>
      <c r="P72" s="2"/>
      <c r="Q72" s="2"/>
      <c r="R72" s="2"/>
      <c r="S72" s="2"/>
      <c r="T72" s="3"/>
      <c r="U72" s="3"/>
      <c r="V72" s="3"/>
      <c r="W72" s="3"/>
      <c r="X72" s="3"/>
      <c r="Y72" s="3"/>
      <c r="Z72" s="3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7" s="1" customFormat="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2"/>
      <c r="O73" s="2"/>
      <c r="P73" s="2"/>
      <c r="Q73" s="2"/>
      <c r="R73" s="2"/>
      <c r="S73" s="2"/>
      <c r="T73" s="3"/>
      <c r="U73" s="3"/>
      <c r="V73" s="3"/>
      <c r="W73" s="3"/>
      <c r="X73" s="3"/>
      <c r="Y73" s="3"/>
      <c r="Z73" s="3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7" s="1" customFormat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2"/>
      <c r="O74" s="2"/>
      <c r="P74" s="2"/>
      <c r="Q74" s="2"/>
      <c r="R74" s="2"/>
      <c r="S74" s="2"/>
      <c r="T74" s="3"/>
      <c r="U74" s="3"/>
      <c r="V74" s="3"/>
      <c r="W74" s="3"/>
      <c r="X74" s="3"/>
      <c r="Y74" s="3"/>
      <c r="Z74" s="3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7" s="1" customFormat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2"/>
      <c r="O75" s="2"/>
      <c r="P75" s="2"/>
      <c r="Q75" s="2"/>
      <c r="R75" s="2"/>
      <c r="S75" s="2"/>
      <c r="T75" s="3"/>
      <c r="U75" s="3"/>
      <c r="V75" s="3"/>
      <c r="W75" s="3"/>
      <c r="X75" s="3"/>
      <c r="Y75" s="3"/>
      <c r="Z75" s="3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7" s="1" customFormat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2"/>
      <c r="O76" s="2"/>
      <c r="P76" s="2"/>
      <c r="Q76" s="2"/>
      <c r="R76" s="2"/>
      <c r="S76" s="2"/>
      <c r="T76" s="3"/>
      <c r="U76" s="3"/>
      <c r="V76" s="3"/>
      <c r="W76" s="3"/>
      <c r="X76" s="3"/>
      <c r="Y76" s="3"/>
      <c r="Z76" s="3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7" s="1" customFormat="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2"/>
      <c r="O77" s="2"/>
      <c r="P77" s="2"/>
      <c r="Q77" s="2"/>
      <c r="R77" s="2"/>
      <c r="S77" s="2"/>
      <c r="T77" s="3"/>
      <c r="U77" s="3"/>
      <c r="V77" s="3"/>
      <c r="W77" s="3"/>
      <c r="X77" s="3"/>
      <c r="Y77" s="3"/>
      <c r="Z77" s="3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7" s="1" customForma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2"/>
      <c r="O78" s="2"/>
      <c r="P78" s="2"/>
      <c r="Q78" s="2"/>
      <c r="R78" s="2"/>
      <c r="S78" s="2"/>
      <c r="T78" s="3"/>
      <c r="U78" s="3"/>
      <c r="V78" s="3"/>
      <c r="W78" s="3"/>
      <c r="X78" s="3"/>
      <c r="Y78" s="3"/>
      <c r="Z78" s="3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7" s="1" customForma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2"/>
      <c r="O79" s="2"/>
      <c r="P79" s="2"/>
      <c r="Q79" s="2"/>
      <c r="R79" s="2"/>
      <c r="S79" s="2"/>
      <c r="T79" s="3"/>
      <c r="U79" s="3"/>
      <c r="V79" s="3"/>
      <c r="W79" s="3"/>
      <c r="X79" s="3"/>
      <c r="Y79" s="3"/>
      <c r="Z79" s="3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7" s="1" customForma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2"/>
      <c r="O80" s="2"/>
      <c r="P80" s="2"/>
      <c r="Q80" s="2"/>
      <c r="R80" s="2"/>
      <c r="S80" s="2"/>
      <c r="T80" s="3"/>
      <c r="U80" s="3"/>
      <c r="V80" s="3"/>
      <c r="W80" s="3"/>
      <c r="X80" s="3"/>
      <c r="Y80" s="3"/>
      <c r="Z80" s="3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s="1" customForma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2"/>
      <c r="O81" s="2"/>
      <c r="P81" s="2"/>
      <c r="Q81" s="2"/>
      <c r="R81" s="2"/>
      <c r="S81" s="2"/>
      <c r="T81" s="3"/>
      <c r="U81" s="3"/>
      <c r="V81" s="3"/>
      <c r="W81" s="3"/>
      <c r="X81" s="3"/>
      <c r="Y81" s="3"/>
      <c r="Z81" s="3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s="1" customForma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2"/>
      <c r="O82" s="2"/>
      <c r="P82" s="2"/>
      <c r="Q82" s="2"/>
      <c r="R82" s="2"/>
      <c r="S82" s="2"/>
      <c r="T82" s="3"/>
      <c r="U82" s="3"/>
      <c r="V82" s="3"/>
      <c r="W82" s="3"/>
      <c r="X82" s="3"/>
      <c r="Y82" s="3"/>
      <c r="Z82" s="3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s="1" customForma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2"/>
      <c r="O83" s="2"/>
      <c r="P83" s="2"/>
      <c r="Q83" s="2"/>
      <c r="R83" s="2"/>
      <c r="S83" s="2"/>
      <c r="T83" s="3"/>
      <c r="U83" s="3"/>
      <c r="V83" s="3"/>
      <c r="W83" s="3"/>
      <c r="X83" s="3"/>
      <c r="Y83" s="3"/>
      <c r="Z83" s="3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s="1" customForma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2"/>
      <c r="O84" s="2"/>
      <c r="P84" s="2"/>
      <c r="Q84" s="2"/>
      <c r="R84" s="2"/>
      <c r="S84" s="2"/>
      <c r="T84" s="3"/>
      <c r="U84" s="3"/>
      <c r="V84" s="3"/>
      <c r="W84" s="3"/>
      <c r="X84" s="3"/>
      <c r="Y84" s="3"/>
      <c r="Z84" s="3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s="1" customForma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2"/>
      <c r="O85" s="2"/>
      <c r="P85" s="2"/>
      <c r="Q85" s="2"/>
      <c r="R85" s="2"/>
      <c r="S85" s="2"/>
      <c r="T85" s="3"/>
      <c r="U85" s="3"/>
      <c r="V85" s="3"/>
      <c r="W85" s="3"/>
      <c r="X85" s="3"/>
      <c r="Y85" s="3"/>
      <c r="Z85" s="3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s="1" customForma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2"/>
      <c r="O86" s="2"/>
      <c r="P86" s="2"/>
      <c r="Q86" s="2"/>
      <c r="R86" s="2"/>
      <c r="S86" s="2"/>
      <c r="T86" s="3"/>
      <c r="U86" s="3"/>
      <c r="V86" s="3"/>
      <c r="W86" s="3"/>
      <c r="X86" s="3"/>
      <c r="Y86" s="3"/>
      <c r="Z86" s="3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s="1" customForma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2"/>
      <c r="O87" s="2"/>
      <c r="P87" s="2"/>
      <c r="Q87" s="2"/>
      <c r="R87" s="2"/>
      <c r="S87" s="2"/>
      <c r="T87" s="3"/>
      <c r="U87" s="3"/>
      <c r="V87" s="3"/>
      <c r="W87" s="3"/>
      <c r="X87" s="3"/>
      <c r="Y87" s="3"/>
      <c r="Z87" s="3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s="1" customForma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2"/>
      <c r="O88" s="2"/>
      <c r="P88" s="2"/>
      <c r="Q88" s="2"/>
      <c r="R88" s="2"/>
      <c r="S88" s="2"/>
      <c r="T88" s="3"/>
      <c r="U88" s="3"/>
      <c r="V88" s="3"/>
      <c r="W88" s="3"/>
      <c r="X88" s="3"/>
      <c r="Y88" s="3"/>
      <c r="Z88" s="3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s="1" customForma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2"/>
      <c r="O89" s="2"/>
      <c r="P89" s="2"/>
      <c r="Q89" s="2"/>
      <c r="R89" s="2"/>
      <c r="S89" s="2"/>
      <c r="T89" s="3"/>
      <c r="U89" s="3"/>
      <c r="V89" s="3"/>
      <c r="W89" s="3"/>
      <c r="X89" s="3"/>
      <c r="Y89" s="3"/>
      <c r="Z89" s="3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s="1" customForma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2"/>
      <c r="O90" s="2"/>
      <c r="P90" s="2"/>
      <c r="Q90" s="2"/>
      <c r="R90" s="2"/>
      <c r="S90" s="2"/>
      <c r="T90" s="3"/>
      <c r="U90" s="3"/>
      <c r="V90" s="3"/>
      <c r="W90" s="3"/>
      <c r="X90" s="3"/>
      <c r="Y90" s="3"/>
      <c r="Z90" s="3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s="1" customForma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2"/>
      <c r="O91" s="2"/>
      <c r="P91" s="2"/>
      <c r="Q91" s="2"/>
      <c r="R91" s="2"/>
      <c r="S91" s="2"/>
      <c r="T91" s="3"/>
      <c r="U91" s="3"/>
      <c r="V91" s="3"/>
      <c r="W91" s="3"/>
      <c r="X91" s="3"/>
      <c r="Y91" s="3"/>
      <c r="Z91" s="3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s="1" customForma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2"/>
      <c r="O92" s="2"/>
      <c r="P92" s="2"/>
      <c r="Q92" s="2"/>
      <c r="R92" s="2"/>
      <c r="S92" s="2"/>
      <c r="T92" s="3"/>
      <c r="U92" s="3"/>
      <c r="V92" s="3"/>
      <c r="W92" s="3"/>
      <c r="X92" s="3"/>
      <c r="Y92" s="3"/>
      <c r="Z92" s="3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s="1" customForma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2"/>
      <c r="O93" s="2"/>
      <c r="P93" s="2"/>
      <c r="Q93" s="2"/>
      <c r="R93" s="2"/>
      <c r="S93" s="2"/>
      <c r="T93" s="3"/>
      <c r="U93" s="3"/>
      <c r="V93" s="3"/>
      <c r="W93" s="3"/>
      <c r="X93" s="3"/>
      <c r="Y93" s="3"/>
      <c r="Z93" s="3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s="1" customForma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2"/>
      <c r="O94" s="2"/>
      <c r="P94" s="2"/>
      <c r="Q94" s="2"/>
      <c r="R94" s="2"/>
      <c r="S94" s="2"/>
      <c r="T94" s="3"/>
      <c r="U94" s="3"/>
      <c r="V94" s="3"/>
      <c r="W94" s="3"/>
      <c r="X94" s="3"/>
      <c r="Y94" s="3"/>
      <c r="Z94" s="3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s="1" customForma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2"/>
      <c r="O95" s="2"/>
      <c r="P95" s="2"/>
      <c r="Q95" s="2"/>
      <c r="R95" s="2"/>
      <c r="S95" s="2"/>
      <c r="T95" s="3"/>
      <c r="U95" s="3"/>
      <c r="V95" s="3"/>
      <c r="W95" s="3"/>
      <c r="X95" s="3"/>
      <c r="Y95" s="3"/>
      <c r="Z95" s="3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s="1" customForma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2"/>
      <c r="O96" s="2"/>
      <c r="P96" s="2"/>
      <c r="Q96" s="2"/>
      <c r="R96" s="2"/>
      <c r="S96" s="2"/>
      <c r="T96" s="3"/>
      <c r="U96" s="3"/>
      <c r="V96" s="3"/>
      <c r="W96" s="3"/>
      <c r="X96" s="3"/>
      <c r="Y96" s="3"/>
      <c r="Z96" s="3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s="1" customForma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2"/>
      <c r="O97" s="2"/>
      <c r="P97" s="2"/>
      <c r="Q97" s="2"/>
      <c r="R97" s="2"/>
      <c r="S97" s="2"/>
      <c r="T97" s="3"/>
      <c r="U97" s="3"/>
      <c r="V97" s="3"/>
      <c r="W97" s="3"/>
      <c r="X97" s="3"/>
      <c r="Y97" s="3"/>
      <c r="Z97" s="3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s="1" customForma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2"/>
      <c r="O98" s="2"/>
      <c r="P98" s="2"/>
      <c r="Q98" s="2"/>
      <c r="R98" s="2"/>
      <c r="S98" s="2"/>
      <c r="T98" s="3"/>
      <c r="U98" s="3"/>
      <c r="V98" s="3"/>
      <c r="W98" s="3"/>
      <c r="X98" s="3"/>
      <c r="Y98" s="3"/>
      <c r="Z98" s="3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s="1" customForma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2"/>
      <c r="O99" s="2"/>
      <c r="P99" s="2"/>
      <c r="Q99" s="2"/>
      <c r="R99" s="2"/>
      <c r="S99" s="2"/>
      <c r="T99" s="3"/>
      <c r="U99" s="3"/>
      <c r="V99" s="3"/>
      <c r="W99" s="3"/>
      <c r="X99" s="3"/>
      <c r="Y99" s="3"/>
      <c r="Z99" s="3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s="1" customForma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2"/>
      <c r="O100" s="2"/>
      <c r="P100" s="2"/>
      <c r="Q100" s="2"/>
      <c r="R100" s="2"/>
      <c r="S100" s="2"/>
      <c r="T100" s="3"/>
      <c r="U100" s="3"/>
      <c r="V100" s="3"/>
      <c r="W100" s="3"/>
      <c r="X100" s="3"/>
      <c r="Y100" s="3"/>
      <c r="Z100" s="3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s="1" customFormat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2"/>
      <c r="O101" s="2"/>
      <c r="P101" s="2"/>
      <c r="Q101" s="2"/>
      <c r="R101" s="2"/>
      <c r="S101" s="2"/>
      <c r="T101" s="3"/>
      <c r="U101" s="3"/>
      <c r="V101" s="3"/>
      <c r="W101" s="3"/>
      <c r="X101" s="3"/>
      <c r="Y101" s="3"/>
      <c r="Z101" s="3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s="1" customForma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2"/>
      <c r="O102" s="2"/>
      <c r="P102" s="2"/>
      <c r="Q102" s="2"/>
      <c r="R102" s="2"/>
      <c r="S102" s="2"/>
      <c r="T102" s="3"/>
      <c r="U102" s="3"/>
      <c r="V102" s="3"/>
      <c r="W102" s="3"/>
      <c r="X102" s="3"/>
      <c r="Y102" s="3"/>
      <c r="Z102" s="3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s="1" customForma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2"/>
      <c r="O103" s="2"/>
      <c r="P103" s="2"/>
      <c r="Q103" s="2"/>
      <c r="R103" s="2"/>
      <c r="S103" s="2"/>
      <c r="T103" s="3"/>
      <c r="U103" s="3"/>
      <c r="V103" s="3"/>
      <c r="W103" s="3"/>
      <c r="X103" s="3"/>
      <c r="Y103" s="3"/>
      <c r="Z103" s="3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s="1" customForma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2"/>
      <c r="O104" s="2"/>
      <c r="P104" s="2"/>
      <c r="Q104" s="2"/>
      <c r="R104" s="2"/>
      <c r="S104" s="2"/>
      <c r="T104" s="3"/>
      <c r="U104" s="3"/>
      <c r="V104" s="3"/>
      <c r="W104" s="3"/>
      <c r="X104" s="3"/>
      <c r="Y104" s="3"/>
      <c r="Z104" s="3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s="1" customForma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2"/>
      <c r="O105" s="2"/>
      <c r="P105" s="2"/>
      <c r="Q105" s="2"/>
      <c r="R105" s="2"/>
      <c r="S105" s="2"/>
      <c r="T105" s="3"/>
      <c r="U105" s="3"/>
      <c r="V105" s="3"/>
      <c r="W105" s="3"/>
      <c r="X105" s="3"/>
      <c r="Y105" s="3"/>
      <c r="Z105" s="3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s="1" customForma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2"/>
      <c r="O106" s="2"/>
      <c r="P106" s="2"/>
      <c r="Q106" s="2"/>
      <c r="R106" s="2"/>
      <c r="S106" s="2"/>
      <c r="T106" s="3"/>
      <c r="U106" s="3"/>
      <c r="V106" s="3"/>
      <c r="W106" s="3"/>
      <c r="X106" s="3"/>
      <c r="Y106" s="3"/>
      <c r="Z106" s="3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s="1" customForma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2"/>
      <c r="O107" s="2"/>
      <c r="P107" s="2"/>
      <c r="Q107" s="2"/>
      <c r="R107" s="2"/>
      <c r="S107" s="2"/>
      <c r="T107" s="3"/>
      <c r="U107" s="3"/>
      <c r="V107" s="3"/>
      <c r="W107" s="3"/>
      <c r="X107" s="3"/>
      <c r="Y107" s="3"/>
      <c r="Z107" s="3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s="1" customForma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2"/>
      <c r="O108" s="2"/>
      <c r="P108" s="2"/>
      <c r="Q108" s="2"/>
      <c r="R108" s="2"/>
      <c r="S108" s="2"/>
      <c r="T108" s="3"/>
      <c r="U108" s="3"/>
      <c r="V108" s="3"/>
      <c r="W108" s="3"/>
      <c r="X108" s="3"/>
      <c r="Y108" s="3"/>
      <c r="Z108" s="3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s="1" customForma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2"/>
      <c r="O109" s="2"/>
      <c r="P109" s="2"/>
      <c r="Q109" s="2"/>
      <c r="R109" s="2"/>
      <c r="S109" s="2"/>
      <c r="T109" s="3"/>
      <c r="U109" s="3"/>
      <c r="V109" s="3"/>
      <c r="W109" s="3"/>
      <c r="X109" s="3"/>
      <c r="Y109" s="3"/>
      <c r="Z109" s="3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s="1" customForma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2"/>
      <c r="O110" s="2"/>
      <c r="P110" s="2"/>
      <c r="Q110" s="2"/>
      <c r="R110" s="2"/>
      <c r="S110" s="2"/>
      <c r="T110" s="3"/>
      <c r="U110" s="3"/>
      <c r="V110" s="3"/>
      <c r="W110" s="3"/>
      <c r="X110" s="3"/>
      <c r="Y110" s="3"/>
      <c r="Z110" s="3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s="1" customForma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3"/>
      <c r="Y111" s="3"/>
      <c r="Z111" s="3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s="1" customForma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2"/>
      <c r="O112" s="2"/>
      <c r="P112" s="2"/>
      <c r="Q112" s="2"/>
      <c r="R112" s="2"/>
      <c r="S112" s="2"/>
      <c r="T112" s="3"/>
      <c r="U112" s="3"/>
      <c r="V112" s="3"/>
      <c r="W112" s="3"/>
      <c r="X112" s="3"/>
      <c r="Y112" s="3"/>
      <c r="Z112" s="3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s="1" customForma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2"/>
      <c r="O113" s="2"/>
      <c r="P113" s="2"/>
      <c r="Q113" s="2"/>
      <c r="R113" s="2"/>
      <c r="S113" s="2"/>
      <c r="T113" s="3"/>
      <c r="U113" s="3"/>
      <c r="V113" s="3"/>
      <c r="W113" s="3"/>
      <c r="X113" s="3"/>
      <c r="Y113" s="3"/>
      <c r="Z113" s="3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s="1" customForma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2"/>
      <c r="O114" s="2"/>
      <c r="P114" s="2"/>
      <c r="Q114" s="2"/>
      <c r="R114" s="2"/>
      <c r="S114" s="2"/>
      <c r="T114" s="3"/>
      <c r="U114" s="3"/>
      <c r="V114" s="3"/>
      <c r="W114" s="3"/>
      <c r="X114" s="3"/>
      <c r="Y114" s="3"/>
      <c r="Z114" s="3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s="1" customForma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2"/>
      <c r="O115" s="2"/>
      <c r="P115" s="2"/>
      <c r="Q115" s="2"/>
      <c r="R115" s="2"/>
      <c r="S115" s="2"/>
      <c r="T115" s="3"/>
      <c r="U115" s="3"/>
      <c r="V115" s="3"/>
      <c r="W115" s="3"/>
      <c r="X115" s="3"/>
      <c r="Y115" s="3"/>
      <c r="Z115" s="3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s="1" customForma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2"/>
      <c r="O116" s="2"/>
      <c r="P116" s="2"/>
      <c r="Q116" s="2"/>
      <c r="R116" s="2"/>
      <c r="S116" s="2"/>
      <c r="T116" s="3"/>
      <c r="U116" s="3"/>
      <c r="V116" s="3"/>
      <c r="W116" s="3"/>
      <c r="X116" s="3"/>
      <c r="Y116" s="3"/>
      <c r="Z116" s="3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s="1" customForma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2"/>
      <c r="O117" s="2"/>
      <c r="P117" s="2"/>
      <c r="Q117" s="2"/>
      <c r="R117" s="2"/>
      <c r="S117" s="2"/>
      <c r="T117" s="3"/>
      <c r="U117" s="3"/>
      <c r="V117" s="3"/>
      <c r="W117" s="3"/>
      <c r="X117" s="3"/>
      <c r="Y117" s="3"/>
      <c r="Z117" s="3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s="1" customForma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2"/>
      <c r="O118" s="2"/>
      <c r="P118" s="2"/>
      <c r="Q118" s="2"/>
      <c r="R118" s="2"/>
      <c r="S118" s="2"/>
      <c r="T118" s="3"/>
      <c r="U118" s="3"/>
      <c r="V118" s="3"/>
      <c r="W118" s="3"/>
      <c r="X118" s="3"/>
      <c r="Y118" s="3"/>
      <c r="Z118" s="3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s="1" customForma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2"/>
      <c r="O119" s="2"/>
      <c r="P119" s="2"/>
      <c r="Q119" s="2"/>
      <c r="R119" s="2"/>
      <c r="S119" s="2"/>
      <c r="T119" s="3"/>
      <c r="U119" s="3"/>
      <c r="V119" s="3"/>
      <c r="W119" s="3"/>
      <c r="X119" s="3"/>
      <c r="Y119" s="3"/>
      <c r="Z119" s="3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s="1" customForma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2"/>
      <c r="O120" s="2"/>
      <c r="P120" s="2"/>
      <c r="Q120" s="2"/>
      <c r="R120" s="2"/>
      <c r="S120" s="2"/>
      <c r="T120" s="3"/>
      <c r="U120" s="3"/>
      <c r="V120" s="3"/>
      <c r="W120" s="3"/>
      <c r="X120" s="3"/>
      <c r="Y120" s="3"/>
      <c r="Z120" s="3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s="1" customForma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2"/>
      <c r="O121" s="2"/>
      <c r="P121" s="2"/>
      <c r="Q121" s="2"/>
      <c r="R121" s="2"/>
      <c r="S121" s="2"/>
      <c r="T121" s="3"/>
      <c r="U121" s="3"/>
      <c r="V121" s="3"/>
      <c r="W121" s="3"/>
      <c r="X121" s="3"/>
      <c r="Y121" s="3"/>
      <c r="Z121" s="3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s="1" customForma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2"/>
      <c r="O122" s="2"/>
      <c r="P122" s="2"/>
      <c r="Q122" s="2"/>
      <c r="R122" s="2"/>
      <c r="S122" s="2"/>
      <c r="T122" s="3"/>
      <c r="U122" s="3"/>
      <c r="V122" s="3"/>
      <c r="W122" s="3"/>
      <c r="X122" s="3"/>
      <c r="Y122" s="3"/>
      <c r="Z122" s="3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s="1" customForma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2"/>
      <c r="O123" s="2"/>
      <c r="P123" s="2"/>
      <c r="Q123" s="2"/>
      <c r="R123" s="2"/>
      <c r="S123" s="2"/>
      <c r="T123" s="3"/>
      <c r="U123" s="3"/>
      <c r="V123" s="3"/>
      <c r="W123" s="3"/>
      <c r="X123" s="3"/>
      <c r="Y123" s="3"/>
      <c r="Z123" s="3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s="1" customForma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2"/>
      <c r="O124" s="2"/>
      <c r="P124" s="2"/>
      <c r="Q124" s="2"/>
      <c r="R124" s="2"/>
      <c r="S124" s="2"/>
      <c r="T124" s="3"/>
      <c r="U124" s="3"/>
      <c r="V124" s="3"/>
      <c r="W124" s="3"/>
      <c r="X124" s="3"/>
      <c r="Y124" s="3"/>
      <c r="Z124" s="3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s="1" customForma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2"/>
      <c r="O125" s="2"/>
      <c r="P125" s="2"/>
      <c r="Q125" s="2"/>
      <c r="R125" s="2"/>
      <c r="S125" s="2"/>
      <c r="T125" s="3"/>
      <c r="U125" s="3"/>
      <c r="V125" s="3"/>
      <c r="W125" s="3"/>
      <c r="X125" s="3"/>
      <c r="Y125" s="3"/>
      <c r="Z125" s="3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s="1" customForma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2"/>
      <c r="O126" s="2"/>
      <c r="P126" s="2"/>
      <c r="Q126" s="2"/>
      <c r="R126" s="2"/>
      <c r="S126" s="2"/>
      <c r="T126" s="3"/>
      <c r="U126" s="3"/>
      <c r="V126" s="3"/>
      <c r="W126" s="3"/>
      <c r="X126" s="3"/>
      <c r="Y126" s="3"/>
      <c r="Z126" s="3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s="1" customForma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2"/>
      <c r="O127" s="2"/>
      <c r="P127" s="2"/>
      <c r="Q127" s="2"/>
      <c r="R127" s="2"/>
      <c r="S127" s="2"/>
      <c r="T127" s="3"/>
      <c r="U127" s="3"/>
      <c r="V127" s="3"/>
      <c r="W127" s="3"/>
      <c r="X127" s="3"/>
      <c r="Y127" s="3"/>
      <c r="Z127" s="3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s="1" customForma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2"/>
      <c r="O128" s="2"/>
      <c r="P128" s="2"/>
      <c r="Q128" s="2"/>
      <c r="R128" s="2"/>
      <c r="S128" s="2"/>
      <c r="T128" s="3"/>
      <c r="U128" s="3"/>
      <c r="V128" s="3"/>
      <c r="W128" s="3"/>
      <c r="X128" s="3"/>
      <c r="Y128" s="3"/>
      <c r="Z128" s="3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s="1" customForma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2"/>
      <c r="O129" s="2"/>
      <c r="P129" s="2"/>
      <c r="Q129" s="2"/>
      <c r="R129" s="2"/>
      <c r="S129" s="2"/>
      <c r="T129" s="3"/>
      <c r="U129" s="3"/>
      <c r="V129" s="3"/>
      <c r="W129" s="3"/>
      <c r="X129" s="3"/>
      <c r="Y129" s="3"/>
      <c r="Z129" s="3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s="1" customForma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2"/>
      <c r="O130" s="2"/>
      <c r="P130" s="2"/>
      <c r="Q130" s="2"/>
      <c r="R130" s="2"/>
      <c r="S130" s="2"/>
      <c r="T130" s="3"/>
      <c r="U130" s="3"/>
      <c r="V130" s="3"/>
      <c r="W130" s="3"/>
      <c r="X130" s="3"/>
      <c r="Y130" s="3"/>
      <c r="Z130" s="3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s="1" customForma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2"/>
      <c r="O131" s="2"/>
      <c r="P131" s="2"/>
      <c r="Q131" s="2"/>
      <c r="R131" s="2"/>
      <c r="S131" s="2"/>
      <c r="T131" s="3"/>
      <c r="U131" s="3"/>
      <c r="V131" s="3"/>
      <c r="W131" s="3"/>
      <c r="X131" s="3"/>
      <c r="Y131" s="3"/>
      <c r="Z131" s="3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s="1" customForma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2"/>
      <c r="O132" s="2"/>
      <c r="P132" s="2"/>
      <c r="Q132" s="2"/>
      <c r="R132" s="2"/>
      <c r="S132" s="2"/>
      <c r="T132" s="3"/>
      <c r="U132" s="3"/>
      <c r="V132" s="3"/>
      <c r="W132" s="3"/>
      <c r="X132" s="3"/>
      <c r="Y132" s="3"/>
      <c r="Z132" s="3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s="1" customForma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2"/>
      <c r="O133" s="2"/>
      <c r="P133" s="2"/>
      <c r="Q133" s="2"/>
      <c r="R133" s="2"/>
      <c r="S133" s="2"/>
      <c r="T133" s="3"/>
      <c r="U133" s="3"/>
      <c r="V133" s="3"/>
      <c r="W133" s="3"/>
      <c r="X133" s="3"/>
      <c r="Y133" s="3"/>
      <c r="Z133" s="3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s="1" customForma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2"/>
      <c r="O134" s="2"/>
      <c r="P134" s="2"/>
      <c r="Q134" s="2"/>
      <c r="R134" s="2"/>
      <c r="S134" s="2"/>
      <c r="T134" s="3"/>
      <c r="U134" s="3"/>
      <c r="V134" s="3"/>
      <c r="W134" s="3"/>
      <c r="X134" s="3"/>
      <c r="Y134" s="3"/>
      <c r="Z134" s="3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s="1" customForma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2"/>
      <c r="O135" s="2"/>
      <c r="P135" s="2"/>
      <c r="Q135" s="2"/>
      <c r="R135" s="2"/>
      <c r="S135" s="2"/>
      <c r="T135" s="3"/>
      <c r="U135" s="3"/>
      <c r="V135" s="3"/>
      <c r="W135" s="3"/>
      <c r="X135" s="3"/>
      <c r="Y135" s="3"/>
      <c r="Z135" s="3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s="1" customForma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2"/>
      <c r="O136" s="2"/>
      <c r="P136" s="2"/>
      <c r="Q136" s="2"/>
      <c r="R136" s="2"/>
      <c r="S136" s="2"/>
      <c r="T136" s="3"/>
      <c r="U136" s="3"/>
      <c r="V136" s="3"/>
      <c r="W136" s="3"/>
      <c r="X136" s="3"/>
      <c r="Y136" s="3"/>
      <c r="Z136" s="3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s="1" customForma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2"/>
      <c r="O137" s="2"/>
      <c r="P137" s="2"/>
      <c r="Q137" s="2"/>
      <c r="R137" s="2"/>
      <c r="S137" s="2"/>
      <c r="T137" s="3"/>
      <c r="U137" s="3"/>
      <c r="V137" s="3"/>
      <c r="W137" s="3"/>
      <c r="X137" s="3"/>
      <c r="Y137" s="3"/>
      <c r="Z137" s="3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s="1" customForma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2"/>
      <c r="O138" s="2"/>
      <c r="P138" s="2"/>
      <c r="Q138" s="2"/>
      <c r="R138" s="2"/>
      <c r="S138" s="2"/>
      <c r="T138" s="3"/>
      <c r="U138" s="3"/>
      <c r="V138" s="3"/>
      <c r="W138" s="3"/>
      <c r="X138" s="3"/>
      <c r="Y138" s="3"/>
      <c r="Z138" s="3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s="1" customForma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2"/>
      <c r="O139" s="2"/>
      <c r="P139" s="2"/>
      <c r="Q139" s="2"/>
      <c r="R139" s="2"/>
      <c r="S139" s="2"/>
      <c r="T139" s="3"/>
      <c r="U139" s="3"/>
      <c r="V139" s="3"/>
      <c r="W139" s="3"/>
      <c r="X139" s="3"/>
      <c r="Y139" s="3"/>
      <c r="Z139" s="3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s="1" customForma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2"/>
      <c r="O140" s="2"/>
      <c r="P140" s="2"/>
      <c r="Q140" s="2"/>
      <c r="R140" s="2"/>
      <c r="S140" s="2"/>
      <c r="T140" s="3"/>
      <c r="U140" s="3"/>
      <c r="V140" s="3"/>
      <c r="W140" s="3"/>
      <c r="X140" s="3"/>
      <c r="Y140" s="3"/>
      <c r="Z140" s="3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s="1" customForma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2"/>
      <c r="O141" s="2"/>
      <c r="P141" s="2"/>
      <c r="Q141" s="2"/>
      <c r="R141" s="2"/>
      <c r="S141" s="2"/>
      <c r="T141" s="3"/>
      <c r="U141" s="3"/>
      <c r="V141" s="3"/>
      <c r="W141" s="3"/>
      <c r="X141" s="3"/>
      <c r="Y141" s="3"/>
      <c r="Z141" s="3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s="1" customForma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2"/>
      <c r="O142" s="2"/>
      <c r="P142" s="2"/>
      <c r="Q142" s="2"/>
      <c r="R142" s="2"/>
      <c r="S142" s="2"/>
      <c r="T142" s="3"/>
      <c r="U142" s="3"/>
      <c r="V142" s="3"/>
      <c r="W142" s="3"/>
      <c r="X142" s="3"/>
      <c r="Y142" s="3"/>
      <c r="Z142" s="3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s="1" customForma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2"/>
      <c r="O143" s="2"/>
      <c r="P143" s="2"/>
      <c r="Q143" s="2"/>
      <c r="R143" s="2"/>
      <c r="S143" s="2"/>
      <c r="T143" s="3"/>
      <c r="U143" s="3"/>
      <c r="V143" s="3"/>
      <c r="W143" s="3"/>
      <c r="X143" s="3"/>
      <c r="Y143" s="3"/>
      <c r="Z143" s="3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s="1" customForma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2"/>
      <c r="O144" s="2"/>
      <c r="P144" s="2"/>
      <c r="Q144" s="2"/>
      <c r="R144" s="2"/>
      <c r="S144" s="2"/>
      <c r="T144" s="3"/>
      <c r="U144" s="3"/>
      <c r="V144" s="3"/>
      <c r="W144" s="3"/>
      <c r="X144" s="3"/>
      <c r="Y144" s="3"/>
      <c r="Z144" s="3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s="1" customFormat="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2"/>
      <c r="O145" s="2"/>
      <c r="P145" s="2"/>
      <c r="Q145" s="2"/>
      <c r="R145" s="2"/>
      <c r="S145" s="2"/>
      <c r="T145" s="3"/>
      <c r="U145" s="3"/>
      <c r="V145" s="3"/>
      <c r="W145" s="3"/>
      <c r="X145" s="3"/>
      <c r="Y145" s="3"/>
      <c r="Z145" s="3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s="1" customFormat="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2"/>
      <c r="O146" s="2"/>
      <c r="P146" s="2"/>
      <c r="Q146" s="2"/>
      <c r="R146" s="2"/>
      <c r="S146" s="2"/>
      <c r="T146" s="3"/>
      <c r="U146" s="3"/>
      <c r="V146" s="3"/>
      <c r="W146" s="3"/>
      <c r="X146" s="3"/>
      <c r="Y146" s="3"/>
      <c r="Z146" s="3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s="1" customFormat="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2"/>
      <c r="O147" s="2"/>
      <c r="P147" s="2"/>
      <c r="Q147" s="2"/>
      <c r="R147" s="2"/>
      <c r="S147" s="2"/>
      <c r="T147" s="3"/>
      <c r="U147" s="3"/>
      <c r="V147" s="3"/>
      <c r="W147" s="3"/>
      <c r="X147" s="3"/>
      <c r="Y147" s="3"/>
      <c r="Z147" s="3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s="1" customFormat="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2"/>
      <c r="O148" s="2"/>
      <c r="P148" s="2"/>
      <c r="Q148" s="2"/>
      <c r="R148" s="2"/>
      <c r="S148" s="2"/>
      <c r="T148" s="3"/>
      <c r="U148" s="3"/>
      <c r="V148" s="3"/>
      <c r="W148" s="3"/>
      <c r="X148" s="3"/>
      <c r="Y148" s="3"/>
      <c r="Z148" s="3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s="1" customFormat="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2"/>
      <c r="O149" s="2"/>
      <c r="P149" s="2"/>
      <c r="Q149" s="2"/>
      <c r="R149" s="2"/>
      <c r="S149" s="2"/>
      <c r="T149" s="3"/>
      <c r="U149" s="3"/>
      <c r="V149" s="3"/>
      <c r="W149" s="3"/>
      <c r="X149" s="3"/>
      <c r="Y149" s="3"/>
      <c r="Z149" s="3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s="1" customFormat="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2"/>
      <c r="O150" s="2"/>
      <c r="P150" s="2"/>
      <c r="Q150" s="2"/>
      <c r="R150" s="2"/>
      <c r="S150" s="2"/>
      <c r="T150" s="3"/>
      <c r="U150" s="3"/>
      <c r="V150" s="3"/>
      <c r="W150" s="3"/>
      <c r="X150" s="3"/>
      <c r="Y150" s="3"/>
      <c r="Z150" s="3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s="1" customFormat="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2"/>
      <c r="O151" s="2"/>
      <c r="P151" s="2"/>
      <c r="Q151" s="2"/>
      <c r="R151" s="2"/>
      <c r="S151" s="2"/>
      <c r="T151" s="3"/>
      <c r="U151" s="3"/>
      <c r="V151" s="3"/>
      <c r="W151" s="3"/>
      <c r="X151" s="3"/>
      <c r="Y151" s="3"/>
      <c r="Z151" s="3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x14ac:dyDescent="0.2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4"/>
      <c r="O152" s="44"/>
      <c r="P152" s="44"/>
      <c r="Q152" s="44"/>
      <c r="R152" s="44"/>
      <c r="S152" s="44"/>
      <c r="T152" s="45"/>
      <c r="U152" s="45"/>
      <c r="V152" s="45"/>
      <c r="W152" s="45"/>
      <c r="X152" s="45"/>
      <c r="Y152" s="45"/>
      <c r="Z152" s="45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</row>
    <row r="153" spans="1:36" x14ac:dyDescent="0.2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4"/>
      <c r="O153" s="44"/>
      <c r="P153" s="44"/>
      <c r="Q153" s="44"/>
      <c r="R153" s="44"/>
      <c r="S153" s="44"/>
      <c r="T153" s="45"/>
      <c r="U153" s="45"/>
      <c r="V153" s="45"/>
      <c r="W153" s="45"/>
      <c r="X153" s="45"/>
      <c r="Y153" s="45"/>
      <c r="Z153" s="45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</row>
    <row r="154" spans="1:36" x14ac:dyDescent="0.2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4"/>
      <c r="O154" s="44"/>
      <c r="P154" s="44"/>
      <c r="Q154" s="44"/>
      <c r="R154" s="44"/>
      <c r="S154" s="44"/>
      <c r="T154" s="45"/>
      <c r="U154" s="45"/>
      <c r="V154" s="45"/>
      <c r="W154" s="45"/>
      <c r="X154" s="45"/>
      <c r="Y154" s="45"/>
      <c r="Z154" s="45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</row>
    <row r="155" spans="1:36" x14ac:dyDescent="0.2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4"/>
      <c r="O155" s="44"/>
      <c r="P155" s="44"/>
      <c r="Q155" s="44"/>
      <c r="R155" s="44"/>
      <c r="S155" s="44"/>
      <c r="T155" s="45"/>
      <c r="U155" s="45"/>
      <c r="V155" s="45"/>
      <c r="W155" s="45"/>
      <c r="X155" s="45"/>
      <c r="Y155" s="45"/>
      <c r="Z155" s="45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</row>
    <row r="156" spans="1:36" x14ac:dyDescent="0.2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4"/>
      <c r="O156" s="44"/>
      <c r="P156" s="44"/>
      <c r="Q156" s="44"/>
      <c r="R156" s="44"/>
      <c r="S156" s="44"/>
      <c r="T156" s="45"/>
      <c r="U156" s="45"/>
      <c r="V156" s="45"/>
      <c r="W156" s="45"/>
      <c r="X156" s="45"/>
      <c r="Y156" s="45"/>
      <c r="Z156" s="45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</row>
    <row r="157" spans="1:36" x14ac:dyDescent="0.2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4"/>
      <c r="O157" s="44"/>
      <c r="P157" s="44"/>
      <c r="Q157" s="44"/>
      <c r="R157" s="44"/>
      <c r="S157" s="44"/>
      <c r="T157" s="45"/>
      <c r="U157" s="45"/>
      <c r="V157" s="45"/>
      <c r="W157" s="45"/>
      <c r="X157" s="45"/>
      <c r="Y157" s="45"/>
      <c r="Z157" s="45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</row>
    <row r="158" spans="1:36" x14ac:dyDescent="0.2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4"/>
      <c r="O158" s="44"/>
      <c r="P158" s="44"/>
      <c r="Q158" s="44"/>
      <c r="R158" s="44"/>
      <c r="S158" s="44"/>
      <c r="T158" s="45"/>
      <c r="U158" s="45"/>
      <c r="V158" s="45"/>
      <c r="W158" s="45"/>
      <c r="X158" s="45"/>
      <c r="Y158" s="45"/>
      <c r="Z158" s="45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</row>
    <row r="159" spans="1:36" x14ac:dyDescent="0.2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4"/>
      <c r="O159" s="44"/>
      <c r="P159" s="44"/>
      <c r="Q159" s="44"/>
      <c r="R159" s="44"/>
      <c r="S159" s="44"/>
      <c r="T159" s="45"/>
      <c r="U159" s="45"/>
      <c r="V159" s="45"/>
      <c r="W159" s="45"/>
      <c r="X159" s="45"/>
      <c r="Y159" s="45"/>
      <c r="Z159" s="45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</row>
    <row r="160" spans="1:36" x14ac:dyDescent="0.2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4"/>
      <c r="O160" s="44"/>
      <c r="P160" s="44"/>
      <c r="Q160" s="44"/>
      <c r="R160" s="44"/>
      <c r="S160" s="44"/>
      <c r="T160" s="45"/>
      <c r="U160" s="45"/>
      <c r="V160" s="45"/>
      <c r="W160" s="45"/>
      <c r="X160" s="45"/>
      <c r="Y160" s="45"/>
      <c r="Z160" s="45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</row>
    <row r="161" spans="1:36" x14ac:dyDescent="0.2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4"/>
      <c r="O161" s="44"/>
      <c r="P161" s="44"/>
      <c r="Q161" s="44"/>
      <c r="R161" s="44"/>
      <c r="S161" s="44"/>
      <c r="T161" s="45"/>
      <c r="U161" s="45"/>
      <c r="V161" s="45"/>
      <c r="W161" s="45"/>
      <c r="X161" s="45"/>
      <c r="Y161" s="45"/>
      <c r="Z161" s="45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</row>
    <row r="162" spans="1:36" x14ac:dyDescent="0.2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4"/>
      <c r="O162" s="44"/>
      <c r="P162" s="44"/>
      <c r="Q162" s="44"/>
      <c r="R162" s="44"/>
      <c r="S162" s="44"/>
      <c r="T162" s="45"/>
      <c r="U162" s="45"/>
      <c r="V162" s="45"/>
      <c r="W162" s="45"/>
      <c r="X162" s="45"/>
      <c r="Y162" s="45"/>
      <c r="Z162" s="45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</row>
    <row r="163" spans="1:36" x14ac:dyDescent="0.2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4"/>
      <c r="O163" s="44"/>
      <c r="P163" s="44"/>
      <c r="Q163" s="44"/>
      <c r="R163" s="44"/>
      <c r="S163" s="44"/>
      <c r="T163" s="45"/>
      <c r="U163" s="45"/>
      <c r="V163" s="45"/>
      <c r="W163" s="45"/>
      <c r="X163" s="45"/>
      <c r="Y163" s="45"/>
      <c r="Z163" s="45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</row>
    <row r="164" spans="1:36" x14ac:dyDescent="0.2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4"/>
      <c r="O164" s="44"/>
      <c r="P164" s="44"/>
      <c r="Q164" s="44"/>
      <c r="R164" s="44"/>
      <c r="S164" s="44"/>
      <c r="T164" s="45"/>
      <c r="U164" s="45"/>
      <c r="V164" s="45"/>
      <c r="W164" s="45"/>
      <c r="X164" s="45"/>
      <c r="Y164" s="45"/>
      <c r="Z164" s="45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</row>
    <row r="165" spans="1:36" x14ac:dyDescent="0.2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4"/>
      <c r="O165" s="44"/>
      <c r="P165" s="44"/>
      <c r="Q165" s="44"/>
      <c r="R165" s="44"/>
      <c r="S165" s="44"/>
      <c r="T165" s="45"/>
      <c r="U165" s="45"/>
      <c r="V165" s="45"/>
      <c r="W165" s="45"/>
      <c r="X165" s="45"/>
      <c r="Y165" s="45"/>
      <c r="Z165" s="45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</row>
    <row r="166" spans="1:36" x14ac:dyDescent="0.2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4"/>
      <c r="O166" s="44"/>
      <c r="P166" s="44"/>
      <c r="Q166" s="44"/>
      <c r="R166" s="44"/>
      <c r="S166" s="44"/>
      <c r="T166" s="45"/>
      <c r="U166" s="45"/>
      <c r="V166" s="45"/>
      <c r="W166" s="45"/>
      <c r="X166" s="45"/>
      <c r="Y166" s="45"/>
      <c r="Z166" s="45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</row>
    <row r="167" spans="1:36" x14ac:dyDescent="0.2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4"/>
      <c r="O167" s="44"/>
      <c r="P167" s="44"/>
      <c r="Q167" s="44"/>
      <c r="R167" s="44"/>
      <c r="S167" s="44"/>
      <c r="T167" s="45"/>
      <c r="U167" s="45"/>
      <c r="V167" s="45"/>
      <c r="W167" s="45"/>
      <c r="X167" s="45"/>
      <c r="Y167" s="45"/>
      <c r="Z167" s="45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</row>
    <row r="168" spans="1:36" x14ac:dyDescent="0.2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4"/>
      <c r="O168" s="44"/>
      <c r="P168" s="44"/>
      <c r="Q168" s="44"/>
      <c r="R168" s="44"/>
      <c r="S168" s="44"/>
      <c r="T168" s="45"/>
      <c r="U168" s="45"/>
      <c r="V168" s="45"/>
      <c r="W168" s="45"/>
      <c r="X168" s="45"/>
      <c r="Y168" s="45"/>
      <c r="Z168" s="45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</row>
    <row r="169" spans="1:36" x14ac:dyDescent="0.2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4"/>
      <c r="O169" s="44"/>
      <c r="P169" s="44"/>
      <c r="Q169" s="44"/>
      <c r="R169" s="44"/>
      <c r="S169" s="44"/>
      <c r="T169" s="45"/>
      <c r="U169" s="45"/>
      <c r="V169" s="45"/>
      <c r="W169" s="45"/>
      <c r="X169" s="45"/>
      <c r="Y169" s="45"/>
      <c r="Z169" s="45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</row>
    <row r="170" spans="1:36" x14ac:dyDescent="0.2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4"/>
      <c r="O170" s="44"/>
      <c r="P170" s="44"/>
      <c r="Q170" s="44"/>
      <c r="R170" s="44"/>
      <c r="S170" s="44"/>
      <c r="T170" s="45"/>
      <c r="U170" s="45"/>
      <c r="V170" s="45"/>
      <c r="W170" s="45"/>
      <c r="X170" s="45"/>
      <c r="Y170" s="45"/>
      <c r="Z170" s="45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</row>
    <row r="171" spans="1:36" x14ac:dyDescent="0.2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4"/>
      <c r="O171" s="44"/>
      <c r="P171" s="44"/>
      <c r="Q171" s="44"/>
      <c r="R171" s="44"/>
      <c r="S171" s="44"/>
      <c r="T171" s="45"/>
      <c r="U171" s="45"/>
      <c r="V171" s="45"/>
      <c r="W171" s="45"/>
      <c r="X171" s="45"/>
      <c r="Y171" s="45"/>
      <c r="Z171" s="45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</row>
    <row r="172" spans="1:36" x14ac:dyDescent="0.2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4"/>
      <c r="O172" s="44"/>
      <c r="P172" s="44"/>
      <c r="Q172" s="44"/>
      <c r="R172" s="44"/>
      <c r="S172" s="44"/>
      <c r="T172" s="45"/>
      <c r="U172" s="45"/>
      <c r="V172" s="45"/>
      <c r="W172" s="45"/>
      <c r="X172" s="45"/>
      <c r="Y172" s="45"/>
      <c r="Z172" s="45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</row>
    <row r="173" spans="1:36" x14ac:dyDescent="0.2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4"/>
      <c r="O173" s="44"/>
      <c r="P173" s="44"/>
      <c r="Q173" s="44"/>
      <c r="R173" s="44"/>
      <c r="S173" s="44"/>
      <c r="T173" s="45"/>
      <c r="U173" s="45"/>
      <c r="V173" s="45"/>
      <c r="W173" s="45"/>
      <c r="X173" s="45"/>
      <c r="Y173" s="45"/>
      <c r="Z173" s="45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</row>
    <row r="174" spans="1:36" x14ac:dyDescent="0.2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4"/>
      <c r="O174" s="44"/>
      <c r="P174" s="44"/>
      <c r="Q174" s="44"/>
      <c r="R174" s="44"/>
      <c r="S174" s="44"/>
      <c r="T174" s="45"/>
      <c r="U174" s="45"/>
      <c r="V174" s="45"/>
      <c r="W174" s="45"/>
      <c r="X174" s="45"/>
      <c r="Y174" s="45"/>
      <c r="Z174" s="45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</row>
    <row r="175" spans="1:36" x14ac:dyDescent="0.2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4"/>
      <c r="O175" s="44"/>
      <c r="P175" s="44"/>
      <c r="Q175" s="44"/>
      <c r="R175" s="44"/>
      <c r="S175" s="44"/>
      <c r="T175" s="45"/>
      <c r="U175" s="45"/>
      <c r="V175" s="45"/>
      <c r="W175" s="45"/>
      <c r="X175" s="45"/>
      <c r="Y175" s="45"/>
      <c r="Z175" s="45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</row>
    <row r="176" spans="1:36" x14ac:dyDescent="0.2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4"/>
      <c r="O176" s="44"/>
      <c r="P176" s="44"/>
      <c r="Q176" s="44"/>
      <c r="R176" s="44"/>
      <c r="S176" s="44"/>
      <c r="T176" s="45"/>
      <c r="U176" s="45"/>
      <c r="V176" s="45"/>
      <c r="W176" s="45"/>
      <c r="X176" s="45"/>
      <c r="Y176" s="45"/>
      <c r="Z176" s="45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</row>
    <row r="177" spans="1:36" x14ac:dyDescent="0.2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4"/>
      <c r="O177" s="44"/>
      <c r="P177" s="44"/>
      <c r="Q177" s="44"/>
      <c r="R177" s="44"/>
      <c r="S177" s="44"/>
      <c r="T177" s="45"/>
      <c r="U177" s="45"/>
      <c r="V177" s="45"/>
      <c r="W177" s="45"/>
      <c r="X177" s="45"/>
      <c r="Y177" s="45"/>
      <c r="Z177" s="45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</row>
    <row r="178" spans="1:36" x14ac:dyDescent="0.2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4"/>
      <c r="O178" s="44"/>
      <c r="P178" s="44"/>
      <c r="Q178" s="44"/>
      <c r="R178" s="44"/>
      <c r="S178" s="44"/>
      <c r="T178" s="45"/>
      <c r="U178" s="45"/>
      <c r="V178" s="45"/>
      <c r="W178" s="45"/>
      <c r="X178" s="45"/>
      <c r="Y178" s="45"/>
      <c r="Z178" s="45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</row>
    <row r="179" spans="1:36" x14ac:dyDescent="0.2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4"/>
      <c r="O179" s="44"/>
      <c r="P179" s="44"/>
      <c r="Q179" s="44"/>
      <c r="R179" s="44"/>
      <c r="S179" s="44"/>
      <c r="T179" s="45"/>
      <c r="U179" s="45"/>
      <c r="V179" s="45"/>
      <c r="W179" s="45"/>
      <c r="X179" s="45"/>
      <c r="Y179" s="45"/>
      <c r="Z179" s="45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</row>
    <row r="180" spans="1:36" x14ac:dyDescent="0.2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4"/>
      <c r="O180" s="44"/>
      <c r="P180" s="44"/>
      <c r="Q180" s="44"/>
      <c r="R180" s="44"/>
      <c r="S180" s="44"/>
      <c r="T180" s="45"/>
      <c r="U180" s="45"/>
      <c r="V180" s="45"/>
      <c r="W180" s="45"/>
      <c r="X180" s="45"/>
      <c r="Y180" s="45"/>
      <c r="Z180" s="45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</row>
    <row r="181" spans="1:36" x14ac:dyDescent="0.2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4"/>
      <c r="O181" s="44"/>
      <c r="P181" s="44"/>
      <c r="Q181" s="44"/>
      <c r="R181" s="44"/>
      <c r="S181" s="44"/>
      <c r="T181" s="45"/>
      <c r="U181" s="45"/>
      <c r="V181" s="45"/>
      <c r="W181" s="45"/>
      <c r="X181" s="45"/>
      <c r="Y181" s="45"/>
      <c r="Z181" s="45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</row>
    <row r="182" spans="1:36" x14ac:dyDescent="0.2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4"/>
      <c r="O182" s="44"/>
      <c r="P182" s="44"/>
      <c r="Q182" s="44"/>
      <c r="R182" s="44"/>
      <c r="S182" s="44"/>
      <c r="T182" s="45"/>
      <c r="U182" s="45"/>
      <c r="V182" s="45"/>
      <c r="W182" s="45"/>
      <c r="X182" s="45"/>
      <c r="Y182" s="45"/>
      <c r="Z182" s="45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</row>
    <row r="183" spans="1:36" x14ac:dyDescent="0.2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4"/>
      <c r="O183" s="44"/>
      <c r="P183" s="44"/>
      <c r="Q183" s="44"/>
      <c r="R183" s="44"/>
      <c r="S183" s="44"/>
      <c r="T183" s="45"/>
      <c r="U183" s="45"/>
      <c r="V183" s="45"/>
      <c r="W183" s="45"/>
      <c r="X183" s="45"/>
      <c r="Y183" s="45"/>
      <c r="Z183" s="45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</row>
    <row r="184" spans="1:36" x14ac:dyDescent="0.2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4"/>
      <c r="O184" s="44"/>
      <c r="P184" s="44"/>
      <c r="Q184" s="44"/>
      <c r="R184" s="44"/>
      <c r="S184" s="44"/>
      <c r="T184" s="45"/>
      <c r="U184" s="45"/>
      <c r="V184" s="45"/>
      <c r="W184" s="45"/>
      <c r="X184" s="45"/>
      <c r="Y184" s="45"/>
      <c r="Z184" s="45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</row>
    <row r="185" spans="1:36" x14ac:dyDescent="0.2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4"/>
      <c r="O185" s="44"/>
      <c r="P185" s="44"/>
      <c r="Q185" s="44"/>
      <c r="R185" s="44"/>
      <c r="S185" s="44"/>
      <c r="T185" s="45"/>
      <c r="U185" s="45"/>
      <c r="V185" s="45"/>
      <c r="W185" s="45"/>
      <c r="X185" s="45"/>
      <c r="Y185" s="45"/>
      <c r="Z185" s="45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</row>
    <row r="186" spans="1:36" x14ac:dyDescent="0.2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4"/>
      <c r="O186" s="44"/>
      <c r="P186" s="44"/>
      <c r="Q186" s="44"/>
      <c r="R186" s="44"/>
      <c r="S186" s="44"/>
      <c r="T186" s="45"/>
      <c r="U186" s="45"/>
      <c r="V186" s="45"/>
      <c r="W186" s="45"/>
      <c r="X186" s="45"/>
      <c r="Y186" s="45"/>
      <c r="Z186" s="45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</row>
    <row r="187" spans="1:36" x14ac:dyDescent="0.2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4"/>
      <c r="O187" s="44"/>
      <c r="P187" s="44"/>
      <c r="Q187" s="44"/>
      <c r="R187" s="44"/>
      <c r="S187" s="44"/>
      <c r="T187" s="45"/>
      <c r="U187" s="45"/>
      <c r="V187" s="45"/>
      <c r="W187" s="45"/>
      <c r="X187" s="45"/>
      <c r="Y187" s="45"/>
      <c r="Z187" s="45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</row>
    <row r="188" spans="1:36" x14ac:dyDescent="0.2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4"/>
      <c r="O188" s="44"/>
      <c r="P188" s="44"/>
      <c r="Q188" s="44"/>
      <c r="R188" s="44"/>
      <c r="S188" s="44"/>
      <c r="T188" s="45"/>
      <c r="U188" s="45"/>
      <c r="V188" s="45"/>
      <c r="W188" s="45"/>
      <c r="X188" s="45"/>
      <c r="Y188" s="45"/>
      <c r="Z188" s="45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</row>
    <row r="189" spans="1:36" x14ac:dyDescent="0.2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4"/>
      <c r="O189" s="44"/>
      <c r="P189" s="44"/>
      <c r="Q189" s="44"/>
      <c r="R189" s="44"/>
      <c r="S189" s="44"/>
      <c r="T189" s="45"/>
      <c r="U189" s="45"/>
      <c r="V189" s="45"/>
      <c r="W189" s="45"/>
      <c r="X189" s="45"/>
      <c r="Y189" s="45"/>
      <c r="Z189" s="45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</row>
    <row r="190" spans="1:36" x14ac:dyDescent="0.2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4"/>
      <c r="O190" s="44"/>
      <c r="P190" s="44"/>
      <c r="Q190" s="44"/>
      <c r="R190" s="44"/>
      <c r="S190" s="44"/>
      <c r="T190" s="45"/>
      <c r="U190" s="45"/>
      <c r="V190" s="45"/>
      <c r="W190" s="45"/>
      <c r="X190" s="45"/>
      <c r="Y190" s="45"/>
      <c r="Z190" s="45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</row>
    <row r="191" spans="1:36" x14ac:dyDescent="0.2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4"/>
      <c r="O191" s="44"/>
      <c r="P191" s="44"/>
      <c r="Q191" s="44"/>
      <c r="R191" s="44"/>
      <c r="S191" s="44"/>
      <c r="T191" s="45"/>
      <c r="U191" s="45"/>
      <c r="V191" s="45"/>
      <c r="W191" s="45"/>
      <c r="X191" s="45"/>
      <c r="Y191" s="45"/>
      <c r="Z191" s="45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</row>
    <row r="192" spans="1:36" x14ac:dyDescent="0.2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4"/>
      <c r="O192" s="44"/>
      <c r="P192" s="44"/>
      <c r="Q192" s="44"/>
      <c r="R192" s="44"/>
      <c r="S192" s="44"/>
      <c r="T192" s="45"/>
      <c r="U192" s="45"/>
      <c r="V192" s="45"/>
      <c r="W192" s="45"/>
      <c r="X192" s="45"/>
      <c r="Y192" s="45"/>
      <c r="Z192" s="45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</row>
    <row r="193" spans="1:36" x14ac:dyDescent="0.2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4"/>
      <c r="O193" s="44"/>
      <c r="P193" s="44"/>
      <c r="Q193" s="44"/>
      <c r="R193" s="44"/>
      <c r="S193" s="44"/>
      <c r="T193" s="45"/>
      <c r="U193" s="45"/>
      <c r="V193" s="45"/>
      <c r="W193" s="45"/>
      <c r="X193" s="45"/>
      <c r="Y193" s="45"/>
      <c r="Z193" s="45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</row>
    <row r="194" spans="1:36" x14ac:dyDescent="0.2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4"/>
      <c r="O194" s="44"/>
      <c r="P194" s="44"/>
      <c r="Q194" s="44"/>
      <c r="R194" s="44"/>
      <c r="S194" s="44"/>
      <c r="T194" s="45"/>
      <c r="U194" s="45"/>
      <c r="V194" s="45"/>
      <c r="W194" s="45"/>
      <c r="X194" s="45"/>
      <c r="Y194" s="45"/>
      <c r="Z194" s="45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</row>
    <row r="195" spans="1:36" x14ac:dyDescent="0.2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4"/>
      <c r="O195" s="44"/>
      <c r="P195" s="44"/>
      <c r="Q195" s="44"/>
      <c r="R195" s="44"/>
      <c r="S195" s="44"/>
      <c r="T195" s="45"/>
      <c r="U195" s="45"/>
      <c r="V195" s="45"/>
      <c r="W195" s="45"/>
      <c r="X195" s="45"/>
      <c r="Y195" s="45"/>
      <c r="Z195" s="45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</row>
    <row r="196" spans="1:36" x14ac:dyDescent="0.2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4"/>
      <c r="O196" s="44"/>
      <c r="P196" s="44"/>
      <c r="Q196" s="44"/>
      <c r="R196" s="44"/>
      <c r="S196" s="44"/>
      <c r="T196" s="45"/>
      <c r="U196" s="45"/>
      <c r="V196" s="45"/>
      <c r="W196" s="45"/>
      <c r="X196" s="45"/>
      <c r="Y196" s="45"/>
      <c r="Z196" s="45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</row>
    <row r="197" spans="1:36" x14ac:dyDescent="0.2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4"/>
      <c r="O197" s="44"/>
      <c r="P197" s="44"/>
      <c r="Q197" s="44"/>
      <c r="R197" s="44"/>
      <c r="S197" s="44"/>
      <c r="T197" s="45"/>
      <c r="U197" s="45"/>
      <c r="V197" s="45"/>
      <c r="W197" s="45"/>
      <c r="X197" s="45"/>
      <c r="Y197" s="45"/>
      <c r="Z197" s="45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</row>
    <row r="198" spans="1:36" x14ac:dyDescent="0.2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4"/>
      <c r="O198" s="44"/>
      <c r="P198" s="44"/>
      <c r="Q198" s="44"/>
      <c r="R198" s="44"/>
      <c r="S198" s="44"/>
      <c r="T198" s="45"/>
      <c r="U198" s="45"/>
      <c r="V198" s="45"/>
      <c r="W198" s="45"/>
      <c r="X198" s="45"/>
      <c r="Y198" s="45"/>
      <c r="Z198" s="45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</row>
    <row r="199" spans="1:36" x14ac:dyDescent="0.2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4"/>
      <c r="O199" s="44"/>
      <c r="P199" s="44"/>
      <c r="Q199" s="44"/>
      <c r="R199" s="44"/>
      <c r="S199" s="44"/>
      <c r="T199" s="45"/>
      <c r="U199" s="45"/>
      <c r="V199" s="45"/>
      <c r="W199" s="45"/>
      <c r="X199" s="45"/>
      <c r="Y199" s="45"/>
      <c r="Z199" s="45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</row>
    <row r="200" spans="1:36" x14ac:dyDescent="0.2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4"/>
      <c r="O200" s="44"/>
      <c r="P200" s="44"/>
      <c r="Q200" s="44"/>
      <c r="R200" s="44"/>
      <c r="S200" s="44"/>
      <c r="T200" s="45"/>
      <c r="U200" s="45"/>
      <c r="V200" s="45"/>
      <c r="W200" s="45"/>
      <c r="X200" s="45"/>
      <c r="Y200" s="45"/>
      <c r="Z200" s="45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</row>
    <row r="201" spans="1:36" x14ac:dyDescent="0.2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4"/>
      <c r="O201" s="44"/>
      <c r="P201" s="44"/>
      <c r="Q201" s="44"/>
      <c r="R201" s="44"/>
      <c r="S201" s="44"/>
      <c r="T201" s="45"/>
      <c r="U201" s="45"/>
      <c r="V201" s="45"/>
      <c r="W201" s="45"/>
      <c r="X201" s="45"/>
      <c r="Y201" s="45"/>
      <c r="Z201" s="45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</row>
    <row r="202" spans="1:36" x14ac:dyDescent="0.2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4"/>
      <c r="O202" s="44"/>
      <c r="P202" s="44"/>
      <c r="Q202" s="44"/>
      <c r="R202" s="44"/>
      <c r="S202" s="44"/>
      <c r="T202" s="45"/>
      <c r="U202" s="45"/>
      <c r="V202" s="45"/>
      <c r="W202" s="45"/>
      <c r="X202" s="45"/>
      <c r="Y202" s="45"/>
      <c r="Z202" s="45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</row>
    <row r="203" spans="1:36" x14ac:dyDescent="0.2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4"/>
      <c r="O203" s="44"/>
      <c r="P203" s="44"/>
      <c r="Q203" s="44"/>
      <c r="R203" s="44"/>
      <c r="S203" s="44"/>
      <c r="T203" s="45"/>
      <c r="U203" s="45"/>
      <c r="V203" s="45"/>
      <c r="W203" s="45"/>
      <c r="X203" s="45"/>
      <c r="Y203" s="45"/>
      <c r="Z203" s="45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</row>
    <row r="204" spans="1:36" x14ac:dyDescent="0.2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4"/>
      <c r="O204" s="44"/>
      <c r="P204" s="44"/>
      <c r="Q204" s="44"/>
      <c r="R204" s="44"/>
      <c r="S204" s="44"/>
      <c r="T204" s="45"/>
      <c r="U204" s="45"/>
      <c r="V204" s="45"/>
      <c r="W204" s="45"/>
      <c r="X204" s="45"/>
      <c r="Y204" s="45"/>
      <c r="Z204" s="45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</row>
    <row r="205" spans="1:36" x14ac:dyDescent="0.2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4"/>
      <c r="O205" s="44"/>
      <c r="P205" s="44"/>
      <c r="Q205" s="44"/>
      <c r="R205" s="44"/>
      <c r="S205" s="44"/>
      <c r="T205" s="45"/>
      <c r="U205" s="45"/>
      <c r="V205" s="45"/>
      <c r="W205" s="45"/>
      <c r="X205" s="45"/>
      <c r="Y205" s="45"/>
      <c r="Z205" s="45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</row>
    <row r="206" spans="1:36" x14ac:dyDescent="0.2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4"/>
      <c r="O206" s="44"/>
      <c r="P206" s="44"/>
      <c r="Q206" s="44"/>
      <c r="R206" s="44"/>
      <c r="S206" s="44"/>
      <c r="T206" s="45"/>
      <c r="U206" s="45"/>
      <c r="V206" s="45"/>
      <c r="W206" s="45"/>
      <c r="X206" s="45"/>
      <c r="Y206" s="45"/>
      <c r="Z206" s="45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</row>
    <row r="207" spans="1:36" x14ac:dyDescent="0.2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4"/>
      <c r="O207" s="44"/>
      <c r="P207" s="44"/>
      <c r="Q207" s="44"/>
      <c r="R207" s="44"/>
      <c r="S207" s="44"/>
      <c r="T207" s="45"/>
      <c r="U207" s="45"/>
      <c r="V207" s="45"/>
      <c r="W207" s="45"/>
      <c r="X207" s="45"/>
      <c r="Y207" s="45"/>
      <c r="Z207" s="45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</row>
    <row r="208" spans="1:36" x14ac:dyDescent="0.2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4"/>
      <c r="O208" s="44"/>
      <c r="P208" s="44"/>
      <c r="Q208" s="44"/>
      <c r="R208" s="44"/>
      <c r="S208" s="44"/>
      <c r="T208" s="45"/>
      <c r="U208" s="45"/>
      <c r="V208" s="45"/>
      <c r="W208" s="45"/>
      <c r="X208" s="45"/>
      <c r="Y208" s="45"/>
      <c r="Z208" s="45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</row>
    <row r="209" spans="1:36" x14ac:dyDescent="0.2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4"/>
      <c r="O209" s="44"/>
      <c r="P209" s="44"/>
      <c r="Q209" s="44"/>
      <c r="R209" s="44"/>
      <c r="S209" s="44"/>
      <c r="T209" s="45"/>
      <c r="U209" s="45"/>
      <c r="V209" s="45"/>
      <c r="W209" s="45"/>
      <c r="X209" s="45"/>
      <c r="Y209" s="45"/>
      <c r="Z209" s="45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</row>
    <row r="210" spans="1:36" x14ac:dyDescent="0.2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4"/>
      <c r="O210" s="44"/>
      <c r="P210" s="44"/>
      <c r="Q210" s="44"/>
      <c r="R210" s="44"/>
      <c r="S210" s="44"/>
      <c r="T210" s="45"/>
      <c r="U210" s="45"/>
      <c r="V210" s="45"/>
      <c r="W210" s="45"/>
      <c r="X210" s="45"/>
      <c r="Y210" s="45"/>
      <c r="Z210" s="45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</row>
    <row r="211" spans="1:36" x14ac:dyDescent="0.2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4"/>
      <c r="O211" s="44"/>
      <c r="P211" s="44"/>
      <c r="Q211" s="44"/>
      <c r="R211" s="44"/>
      <c r="S211" s="44"/>
      <c r="T211" s="45"/>
      <c r="U211" s="45"/>
      <c r="V211" s="45"/>
      <c r="W211" s="45"/>
      <c r="X211" s="45"/>
      <c r="Y211" s="45"/>
      <c r="Z211" s="45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</row>
    <row r="212" spans="1:36" x14ac:dyDescent="0.2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4"/>
      <c r="O212" s="44"/>
      <c r="P212" s="44"/>
      <c r="Q212" s="44"/>
      <c r="R212" s="44"/>
      <c r="S212" s="44"/>
      <c r="T212" s="45"/>
      <c r="U212" s="45"/>
      <c r="V212" s="45"/>
      <c r="W212" s="45"/>
      <c r="X212" s="45"/>
      <c r="Y212" s="45"/>
      <c r="Z212" s="45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</row>
    <row r="213" spans="1:36" x14ac:dyDescent="0.2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4"/>
      <c r="O213" s="44"/>
      <c r="P213" s="44"/>
      <c r="Q213" s="44"/>
      <c r="R213" s="44"/>
      <c r="S213" s="44"/>
      <c r="T213" s="45"/>
      <c r="U213" s="45"/>
      <c r="V213" s="45"/>
      <c r="W213" s="45"/>
      <c r="X213" s="45"/>
      <c r="Y213" s="45"/>
      <c r="Z213" s="45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</row>
    <row r="214" spans="1:36" x14ac:dyDescent="0.2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4"/>
      <c r="O214" s="44"/>
      <c r="P214" s="44"/>
      <c r="Q214" s="44"/>
      <c r="R214" s="44"/>
      <c r="S214" s="44"/>
      <c r="T214" s="45"/>
      <c r="U214" s="45"/>
      <c r="V214" s="45"/>
      <c r="W214" s="45"/>
      <c r="X214" s="45"/>
      <c r="Y214" s="45"/>
      <c r="Z214" s="45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</row>
    <row r="215" spans="1:36" x14ac:dyDescent="0.2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4"/>
      <c r="O215" s="44"/>
      <c r="P215" s="44"/>
      <c r="Q215" s="44"/>
      <c r="R215" s="44"/>
      <c r="S215" s="44"/>
      <c r="T215" s="45"/>
      <c r="U215" s="45"/>
      <c r="V215" s="45"/>
      <c r="W215" s="45"/>
      <c r="X215" s="45"/>
      <c r="Y215" s="45"/>
      <c r="Z215" s="45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</row>
    <row r="216" spans="1:36" x14ac:dyDescent="0.2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4"/>
      <c r="O216" s="44"/>
      <c r="P216" s="44"/>
      <c r="Q216" s="44"/>
      <c r="R216" s="44"/>
      <c r="S216" s="44"/>
      <c r="T216" s="45"/>
      <c r="U216" s="45"/>
      <c r="V216" s="45"/>
      <c r="W216" s="45"/>
      <c r="X216" s="45"/>
      <c r="Y216" s="45"/>
      <c r="Z216" s="45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</row>
    <row r="217" spans="1:36" x14ac:dyDescent="0.2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4"/>
      <c r="O217" s="44"/>
      <c r="P217" s="44"/>
      <c r="Q217" s="44"/>
      <c r="R217" s="44"/>
      <c r="S217" s="44"/>
      <c r="T217" s="45"/>
      <c r="U217" s="45"/>
      <c r="V217" s="45"/>
      <c r="W217" s="45"/>
      <c r="X217" s="45"/>
      <c r="Y217" s="45"/>
      <c r="Z217" s="45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</row>
    <row r="218" spans="1:36" x14ac:dyDescent="0.2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4"/>
      <c r="O218" s="44"/>
      <c r="P218" s="44"/>
      <c r="Q218" s="44"/>
      <c r="R218" s="44"/>
      <c r="S218" s="44"/>
      <c r="T218" s="45"/>
      <c r="U218" s="45"/>
      <c r="V218" s="45"/>
      <c r="W218" s="45"/>
      <c r="X218" s="45"/>
      <c r="Y218" s="45"/>
      <c r="Z218" s="45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</row>
    <row r="219" spans="1:36" x14ac:dyDescent="0.2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4"/>
      <c r="O219" s="44"/>
      <c r="P219" s="44"/>
      <c r="Q219" s="44"/>
      <c r="R219" s="44"/>
      <c r="S219" s="44"/>
      <c r="T219" s="45"/>
      <c r="U219" s="45"/>
      <c r="V219" s="45"/>
      <c r="W219" s="45"/>
      <c r="X219" s="45"/>
      <c r="Y219" s="45"/>
      <c r="Z219" s="45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</row>
    <row r="220" spans="1:36" x14ac:dyDescent="0.2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4"/>
      <c r="O220" s="44"/>
      <c r="P220" s="44"/>
      <c r="Q220" s="44"/>
      <c r="R220" s="44"/>
      <c r="S220" s="44"/>
      <c r="T220" s="45"/>
      <c r="U220" s="45"/>
      <c r="V220" s="45"/>
      <c r="W220" s="45"/>
      <c r="X220" s="45"/>
      <c r="Y220" s="45"/>
      <c r="Z220" s="45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</row>
    <row r="221" spans="1:36" x14ac:dyDescent="0.2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4"/>
      <c r="O221" s="44"/>
      <c r="P221" s="44"/>
      <c r="Q221" s="44"/>
      <c r="R221" s="44"/>
      <c r="S221" s="44"/>
      <c r="T221" s="45"/>
      <c r="U221" s="45"/>
      <c r="V221" s="45"/>
      <c r="W221" s="45"/>
      <c r="X221" s="45"/>
      <c r="Y221" s="45"/>
      <c r="Z221" s="45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</row>
    <row r="222" spans="1:36" x14ac:dyDescent="0.2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4"/>
      <c r="O222" s="44"/>
      <c r="P222" s="44"/>
      <c r="Q222" s="44"/>
      <c r="R222" s="44"/>
      <c r="S222" s="44"/>
      <c r="T222" s="45"/>
      <c r="U222" s="45"/>
      <c r="V222" s="45"/>
      <c r="W222" s="45"/>
      <c r="X222" s="45"/>
      <c r="Y222" s="45"/>
      <c r="Z222" s="45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</row>
    <row r="223" spans="1:36" x14ac:dyDescent="0.2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4"/>
      <c r="O223" s="44"/>
      <c r="P223" s="44"/>
      <c r="Q223" s="44"/>
      <c r="R223" s="44"/>
      <c r="S223" s="44"/>
      <c r="T223" s="45"/>
      <c r="U223" s="45"/>
      <c r="V223" s="45"/>
      <c r="W223" s="45"/>
      <c r="X223" s="45"/>
      <c r="Y223" s="45"/>
      <c r="Z223" s="45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</row>
    <row r="224" spans="1:36" x14ac:dyDescent="0.2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4"/>
      <c r="O224" s="44"/>
      <c r="P224" s="44"/>
      <c r="Q224" s="44"/>
      <c r="R224" s="44"/>
      <c r="S224" s="44"/>
      <c r="T224" s="45"/>
      <c r="U224" s="45"/>
      <c r="V224" s="45"/>
      <c r="W224" s="45"/>
      <c r="X224" s="45"/>
      <c r="Y224" s="45"/>
      <c r="Z224" s="45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</row>
    <row r="225" spans="1:36" x14ac:dyDescent="0.2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4"/>
      <c r="O225" s="44"/>
      <c r="P225" s="44"/>
      <c r="Q225" s="44"/>
      <c r="R225" s="44"/>
      <c r="S225" s="44"/>
      <c r="T225" s="45"/>
      <c r="U225" s="45"/>
      <c r="V225" s="45"/>
      <c r="W225" s="45"/>
      <c r="X225" s="45"/>
      <c r="Y225" s="45"/>
      <c r="Z225" s="45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</row>
    <row r="226" spans="1:36" x14ac:dyDescent="0.2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4"/>
      <c r="O226" s="44"/>
      <c r="P226" s="44"/>
      <c r="Q226" s="44"/>
      <c r="R226" s="44"/>
      <c r="S226" s="44"/>
      <c r="T226" s="45"/>
      <c r="U226" s="45"/>
      <c r="V226" s="45"/>
      <c r="W226" s="45"/>
      <c r="X226" s="45"/>
      <c r="Y226" s="45"/>
      <c r="Z226" s="45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</row>
    <row r="227" spans="1:36" x14ac:dyDescent="0.2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4"/>
      <c r="O227" s="44"/>
      <c r="P227" s="44"/>
      <c r="Q227" s="44"/>
      <c r="R227" s="44"/>
      <c r="S227" s="44"/>
      <c r="T227" s="45"/>
      <c r="U227" s="45"/>
      <c r="V227" s="45"/>
      <c r="W227" s="45"/>
      <c r="X227" s="45"/>
      <c r="Y227" s="45"/>
      <c r="Z227" s="45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</row>
    <row r="228" spans="1:36" x14ac:dyDescent="0.2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4"/>
      <c r="O228" s="44"/>
      <c r="P228" s="44"/>
      <c r="Q228" s="44"/>
      <c r="R228" s="44"/>
      <c r="S228" s="44"/>
      <c r="T228" s="45"/>
      <c r="U228" s="45"/>
      <c r="V228" s="45"/>
      <c r="W228" s="45"/>
      <c r="X228" s="45"/>
      <c r="Y228" s="45"/>
      <c r="Z228" s="45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</row>
    <row r="229" spans="1:36" x14ac:dyDescent="0.2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4"/>
      <c r="O229" s="44"/>
      <c r="P229" s="44"/>
      <c r="Q229" s="44"/>
      <c r="R229" s="44"/>
      <c r="S229" s="44"/>
      <c r="T229" s="45"/>
      <c r="U229" s="45"/>
      <c r="V229" s="45"/>
      <c r="W229" s="45"/>
      <c r="X229" s="45"/>
      <c r="Y229" s="45"/>
      <c r="Z229" s="45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</row>
    <row r="230" spans="1:36" x14ac:dyDescent="0.2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4"/>
      <c r="O230" s="44"/>
      <c r="P230" s="44"/>
      <c r="Q230" s="44"/>
      <c r="R230" s="44"/>
      <c r="S230" s="44"/>
      <c r="T230" s="45"/>
      <c r="U230" s="45"/>
      <c r="V230" s="45"/>
      <c r="W230" s="45"/>
      <c r="X230" s="45"/>
      <c r="Y230" s="45"/>
      <c r="Z230" s="45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</row>
    <row r="231" spans="1:36" x14ac:dyDescent="0.2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4"/>
      <c r="O231" s="44"/>
      <c r="P231" s="44"/>
      <c r="Q231" s="44"/>
      <c r="R231" s="44"/>
      <c r="S231" s="44"/>
      <c r="T231" s="45"/>
      <c r="U231" s="45"/>
      <c r="V231" s="45"/>
      <c r="W231" s="45"/>
      <c r="X231" s="45"/>
      <c r="Y231" s="45"/>
      <c r="Z231" s="45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</row>
    <row r="232" spans="1:36" x14ac:dyDescent="0.2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4"/>
      <c r="O232" s="44"/>
      <c r="P232" s="44"/>
      <c r="Q232" s="44"/>
      <c r="R232" s="44"/>
      <c r="S232" s="44"/>
      <c r="T232" s="45"/>
      <c r="U232" s="45"/>
      <c r="V232" s="45"/>
      <c r="W232" s="45"/>
      <c r="X232" s="45"/>
      <c r="Y232" s="45"/>
      <c r="Z232" s="45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</row>
    <row r="233" spans="1:36" x14ac:dyDescent="0.2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4"/>
      <c r="O233" s="44"/>
      <c r="P233" s="44"/>
      <c r="Q233" s="44"/>
      <c r="R233" s="44"/>
      <c r="S233" s="44"/>
      <c r="T233" s="45"/>
      <c r="U233" s="45"/>
      <c r="V233" s="45"/>
      <c r="W233" s="45"/>
      <c r="X233" s="45"/>
      <c r="Y233" s="45"/>
      <c r="Z233" s="45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</row>
    <row r="234" spans="1:36" x14ac:dyDescent="0.2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4"/>
      <c r="O234" s="44"/>
      <c r="P234" s="44"/>
      <c r="Q234" s="44"/>
      <c r="R234" s="44"/>
      <c r="S234" s="44"/>
      <c r="T234" s="45"/>
      <c r="U234" s="45"/>
      <c r="V234" s="45"/>
      <c r="W234" s="45"/>
      <c r="X234" s="45"/>
      <c r="Y234" s="45"/>
      <c r="Z234" s="45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</row>
    <row r="235" spans="1:36" x14ac:dyDescent="0.2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4"/>
      <c r="O235" s="44"/>
      <c r="P235" s="44"/>
      <c r="Q235" s="44"/>
      <c r="R235" s="44"/>
      <c r="S235" s="44"/>
      <c r="T235" s="45"/>
      <c r="U235" s="45"/>
      <c r="V235" s="45"/>
      <c r="W235" s="45"/>
      <c r="X235" s="45"/>
      <c r="Y235" s="45"/>
      <c r="Z235" s="45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</row>
    <row r="236" spans="1:36" x14ac:dyDescent="0.2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4"/>
      <c r="O236" s="44"/>
      <c r="P236" s="44"/>
      <c r="Q236" s="44"/>
      <c r="R236" s="44"/>
      <c r="S236" s="44"/>
      <c r="T236" s="45"/>
      <c r="U236" s="45"/>
      <c r="V236" s="45"/>
      <c r="W236" s="45"/>
      <c r="X236" s="45"/>
      <c r="Y236" s="45"/>
      <c r="Z236" s="45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</row>
    <row r="237" spans="1:36" x14ac:dyDescent="0.2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4"/>
      <c r="O237" s="44"/>
      <c r="P237" s="44"/>
      <c r="Q237" s="44"/>
      <c r="R237" s="44"/>
      <c r="S237" s="44"/>
      <c r="T237" s="45"/>
      <c r="U237" s="45"/>
      <c r="V237" s="45"/>
      <c r="W237" s="45"/>
      <c r="X237" s="45"/>
      <c r="Y237" s="45"/>
      <c r="Z237" s="45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</row>
    <row r="238" spans="1:36" x14ac:dyDescent="0.2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4"/>
      <c r="O238" s="44"/>
      <c r="P238" s="44"/>
      <c r="Q238" s="44"/>
      <c r="R238" s="44"/>
      <c r="S238" s="44"/>
      <c r="T238" s="45"/>
      <c r="U238" s="45"/>
      <c r="V238" s="45"/>
      <c r="W238" s="45"/>
      <c r="X238" s="45"/>
      <c r="Y238" s="45"/>
      <c r="Z238" s="45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</row>
    <row r="239" spans="1:36" x14ac:dyDescent="0.2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4"/>
      <c r="O239" s="44"/>
      <c r="P239" s="44"/>
      <c r="Q239" s="44"/>
      <c r="R239" s="44"/>
      <c r="S239" s="44"/>
      <c r="T239" s="45"/>
      <c r="U239" s="45"/>
      <c r="V239" s="45"/>
      <c r="W239" s="45"/>
      <c r="X239" s="45"/>
      <c r="Y239" s="45"/>
      <c r="Z239" s="45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</row>
    <row r="240" spans="1:36" x14ac:dyDescent="0.2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4"/>
      <c r="O240" s="44"/>
      <c r="P240" s="44"/>
      <c r="Q240" s="44"/>
      <c r="R240" s="44"/>
      <c r="S240" s="44"/>
      <c r="T240" s="45"/>
      <c r="U240" s="45"/>
      <c r="V240" s="45"/>
      <c r="W240" s="45"/>
      <c r="X240" s="45"/>
      <c r="Y240" s="45"/>
      <c r="Z240" s="45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</row>
    <row r="241" spans="1:36" x14ac:dyDescent="0.2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4"/>
      <c r="O241" s="44"/>
      <c r="P241" s="44"/>
      <c r="Q241" s="44"/>
      <c r="R241" s="44"/>
      <c r="S241" s="44"/>
      <c r="T241" s="45"/>
      <c r="U241" s="45"/>
      <c r="V241" s="45"/>
      <c r="W241" s="45"/>
      <c r="X241" s="45"/>
      <c r="Y241" s="45"/>
      <c r="Z241" s="45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</row>
    <row r="242" spans="1:36" x14ac:dyDescent="0.2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4"/>
      <c r="O242" s="44"/>
      <c r="P242" s="44"/>
      <c r="Q242" s="44"/>
      <c r="R242" s="44"/>
      <c r="S242" s="44"/>
      <c r="T242" s="45"/>
      <c r="U242" s="45"/>
      <c r="V242" s="45"/>
      <c r="W242" s="45"/>
      <c r="X242" s="45"/>
      <c r="Y242" s="45"/>
      <c r="Z242" s="45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</row>
    <row r="243" spans="1:36" x14ac:dyDescent="0.2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4"/>
      <c r="O243" s="44"/>
      <c r="P243" s="44"/>
      <c r="Q243" s="44"/>
      <c r="R243" s="44"/>
      <c r="S243" s="44"/>
      <c r="T243" s="45"/>
      <c r="U243" s="45"/>
      <c r="V243" s="45"/>
      <c r="W243" s="45"/>
      <c r="X243" s="45"/>
      <c r="Y243" s="45"/>
      <c r="Z243" s="45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</row>
    <row r="244" spans="1:36" x14ac:dyDescent="0.2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4"/>
      <c r="O244" s="44"/>
      <c r="P244" s="44"/>
      <c r="Q244" s="44"/>
      <c r="R244" s="44"/>
      <c r="S244" s="44"/>
      <c r="T244" s="45"/>
      <c r="U244" s="45"/>
      <c r="V244" s="45"/>
      <c r="W244" s="45"/>
      <c r="X244" s="45"/>
      <c r="Y244" s="45"/>
      <c r="Z244" s="45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</row>
    <row r="245" spans="1:36" x14ac:dyDescent="0.2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5"/>
      <c r="U245" s="45"/>
      <c r="V245" s="45"/>
      <c r="W245" s="45"/>
      <c r="X245" s="45"/>
      <c r="Y245" s="45"/>
      <c r="Z245" s="45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</row>
    <row r="246" spans="1:36" x14ac:dyDescent="0.2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5"/>
      <c r="U246" s="45"/>
      <c r="V246" s="45"/>
      <c r="W246" s="45"/>
      <c r="X246" s="45"/>
      <c r="Y246" s="45"/>
      <c r="Z246" s="45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</row>
  </sheetData>
  <mergeCells count="18">
    <mergeCell ref="AH1:AJ1"/>
    <mergeCell ref="C2:AJ2"/>
    <mergeCell ref="C3:AJ3"/>
    <mergeCell ref="C4:AJ4"/>
    <mergeCell ref="C5:AJ5"/>
    <mergeCell ref="A12:C13"/>
    <mergeCell ref="D12:E13"/>
    <mergeCell ref="A11:Q11"/>
    <mergeCell ref="H12:Q13"/>
    <mergeCell ref="C6:AJ6"/>
    <mergeCell ref="F12:G13"/>
    <mergeCell ref="I8:AJ8"/>
    <mergeCell ref="I9:AJ9"/>
    <mergeCell ref="R11:Z13"/>
    <mergeCell ref="AA11:AA13"/>
    <mergeCell ref="AB11:AB13"/>
    <mergeCell ref="AC11:AH12"/>
    <mergeCell ref="AI11:AJ12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Ревизионная комиссия</dc:creator>
  <cp:lastModifiedBy>Ревизионная комиссия</cp:lastModifiedBy>
  <cp:lastPrinted>2022-06-08T06:24:45Z</cp:lastPrinted>
  <dcterms:created xsi:type="dcterms:W3CDTF">2018-02-07T13:33:42Z</dcterms:created>
  <dcterms:modified xsi:type="dcterms:W3CDTF">2022-06-16T06:29:22Z</dcterms:modified>
</cp:coreProperties>
</file>