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19" sheetId="1" r:id="rId1"/>
    <sheet name="2015" sheetId="2" state="hidden" r:id="rId2"/>
    <sheet name="2016" sheetId="3" state="hidden" r:id="rId3"/>
  </sheets>
  <definedNames>
    <definedName name="_xlnm.Print_Area" localSheetId="1">'2015'!$A$1:$G$29</definedName>
    <definedName name="_xlnm.Print_Area" localSheetId="2">'2016'!$A$1:$G$20</definedName>
    <definedName name="_xlnm.Print_Area" localSheetId="0">'2019'!$A$1:$J$24</definedName>
  </definedNames>
  <calcPr fullCalcOnLoad="1"/>
</workbook>
</file>

<file path=xl/sharedStrings.xml><?xml version="1.0" encoding="utf-8"?>
<sst xmlns="http://schemas.openxmlformats.org/spreadsheetml/2006/main" count="105" uniqueCount="60">
  <si>
    <t>Наименование отраслей, бюджетополучателей, программ и объектов</t>
  </si>
  <si>
    <t>годы строительства (ремонта)</t>
  </si>
  <si>
    <t>мощность</t>
  </si>
  <si>
    <t>Предусмотрено в бюджете</t>
  </si>
  <si>
    <t>Всего</t>
  </si>
  <si>
    <t>в том числе за счет средств:</t>
  </si>
  <si>
    <t>федерального бюджета</t>
  </si>
  <si>
    <t>областного бюджета</t>
  </si>
  <si>
    <t>(тыс.руб.)</t>
  </si>
  <si>
    <t>Адресная инвестиционная программа</t>
  </si>
  <si>
    <t>районный бюджет</t>
  </si>
  <si>
    <t>ИТОГО</t>
  </si>
  <si>
    <t>х</t>
  </si>
  <si>
    <t>Жилищно - коммунальное хозяйство</t>
  </si>
  <si>
    <t>к решению Собрания депутатов</t>
  </si>
  <si>
    <t>МО "Осташковский район"</t>
  </si>
  <si>
    <t>"О бюджете муниципального образования</t>
  </si>
  <si>
    <t>Газификация</t>
  </si>
  <si>
    <t>Физическая культура и спорт</t>
  </si>
  <si>
    <t>Спортивный центр с универсальным игровым залом, г.Осташков</t>
  </si>
  <si>
    <t>"Осташковский район" на 2014 год</t>
  </si>
  <si>
    <t>Внутрипоселковые газовые сети, входящие в зону межпоселкового газопровода АГРС д.Зехново- г.Осташков (3 очередь)</t>
  </si>
  <si>
    <t>Внутрипоселковые газовые сети, входящие в зону межпоселкового газопровода г.Осташков ЗАТО «Солнечный» - д.Светлица - д.Святое Осташковского района в следующих населенных пунктах: д.Покровское, д.Сорога, д.Залесье, д.Залучье, д.Пачково, с.Святое Осташковского района</t>
  </si>
  <si>
    <t>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II этап строительства д.Жданово</t>
  </si>
  <si>
    <t>Выполнение научно-исследовательских (археологических) работ по объекту: «Внутрипоселковые газовые сети, входящие в зону межпоселкового газопровода АГРС д.Зехново- г.Осташков (3 очередь)»(федеральные объекты археологического  наследия Городище Осташков (городище Осташков), 13-17 в.в. н.э.; посад Осташкова,14-19 в.в. н.э.; региональный объект культурного наследия Знаменский монастырь, 18-19 в.в.)</t>
  </si>
  <si>
    <t>Выполнение проектов планировки территории и градостроительных планов земельных участков по объектам строительства  Осташковского района</t>
  </si>
  <si>
    <t xml:space="preserve">МО "Осташковский район" на 2015 год </t>
  </si>
  <si>
    <t>Администрация МО "Осташковский район"</t>
  </si>
  <si>
    <t xml:space="preserve">МО "Осташковский район" на 2016 год </t>
  </si>
  <si>
    <t>2014-2015</t>
  </si>
  <si>
    <t>8,1 км</t>
  </si>
  <si>
    <t>3,114 км</t>
  </si>
  <si>
    <t>2,975 км</t>
  </si>
  <si>
    <t>2014-2016</t>
  </si>
  <si>
    <t>Приложение 21</t>
  </si>
  <si>
    <t>Приложение 22</t>
  </si>
  <si>
    <t>и плановый период 2015 и 2016 годов"</t>
  </si>
  <si>
    <t>от 16.01.2014 г. № 109</t>
  </si>
  <si>
    <t>(руб.)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</si>
  <si>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д.Свапуще, д.Березовый Рядок Осташковского района</t>
  </si>
  <si>
    <t>10,3 км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</si>
  <si>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п.Южный Осташковского района</t>
  </si>
  <si>
    <t>2,0 км</t>
  </si>
  <si>
    <t>ё</t>
  </si>
  <si>
    <t>Протяженность, км</t>
  </si>
  <si>
    <t>Администрация Осташковский городской округ</t>
  </si>
  <si>
    <t>годы строительства (реконструкции)</t>
  </si>
  <si>
    <t xml:space="preserve">городского округа "Об утвержении  отчета  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</si>
  <si>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п.Южный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</si>
  <si>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д.Ботово, д.Конец., д.Заборье(д.Неприе), д.Бараново. Д.Гуща, (д.Шиловка)</t>
  </si>
  <si>
    <t>Процент исполнения</t>
  </si>
  <si>
    <t>Приложение 12</t>
  </si>
  <si>
    <t>бюджета округа</t>
  </si>
  <si>
    <t>Внутрипоселковые газовые сети, входящие в зону межпоселкового газопровода г.Осташков -   д. Свапуще - д. Березовый Рядок Осташковского района, в следующих населенных пунктах: д.Залучье, д.Жулёво, д.Никольское, д.Нескучное, д.Малое Ронское, д.Большое Ронское</t>
  </si>
  <si>
    <t>к решению Осташковской городской Думы</t>
  </si>
  <si>
    <t xml:space="preserve">"Об утверждении  годового отчета об исполнении бюджета </t>
  </si>
  <si>
    <t xml:space="preserve">Осташковского городского округа за 2021 год" </t>
  </si>
  <si>
    <t xml:space="preserve">Осташковского городского округа за   2021 год </t>
  </si>
  <si>
    <t>Исполнено по сотоянию на 01.01.2022г.</t>
  </si>
  <si>
    <t>от 25.08.2022 г. №344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</si>
</sst>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5" fillId="33" borderId="2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top" wrapText="1"/>
    </xf>
    <xf numFmtId="4" fontId="0" fillId="33" borderId="20" xfId="0" applyNumberFormat="1" applyFill="1" applyBorder="1" applyAlignment="1">
      <alignment/>
    </xf>
    <xf numFmtId="4" fontId="5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vertical="center"/>
    </xf>
    <xf numFmtId="4" fontId="4" fillId="0" borderId="2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center"/>
    </xf>
    <xf numFmtId="9" fontId="0" fillId="0" borderId="16" xfId="0" applyNumberForma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0" xfId="0" applyBorder="1" applyAlignment="1">
      <alignment horizontal="center" wrapText="1"/>
    </xf>
    <xf numFmtId="0" fontId="0" fillId="0" borderId="24" xfId="0" applyFill="1" applyBorder="1" applyAlignment="1">
      <alignment horizontal="center" vertical="top" wrapText="1"/>
    </xf>
    <xf numFmtId="0" fontId="0" fillId="0" borderId="28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0" fillId="0" borderId="24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view="pageBreakPreview" zoomScaleSheetLayoutView="100" zoomScalePageLayoutView="0" workbookViewId="0" topLeftCell="A1">
      <selection activeCell="F6" sqref="F6:I6"/>
    </sheetView>
  </sheetViews>
  <sheetFormatPr defaultColWidth="9.140625" defaultRowHeight="12.75"/>
  <cols>
    <col min="1" max="1" width="33.8515625" style="0" customWidth="1"/>
    <col min="2" max="2" width="14.8515625" style="0" customWidth="1"/>
    <col min="3" max="3" width="10.140625" style="0" customWidth="1"/>
    <col min="4" max="4" width="14.28125" style="0" customWidth="1"/>
    <col min="5" max="5" width="11.57421875" style="0" customWidth="1"/>
    <col min="6" max="6" width="15.00390625" style="0" customWidth="1"/>
    <col min="7" max="7" width="0.2890625" style="0" hidden="1" customWidth="1"/>
    <col min="8" max="8" width="15.140625" style="0" customWidth="1"/>
    <col min="9" max="9" width="14.140625" style="0" customWidth="1"/>
    <col min="10" max="10" width="11.28125" style="0" customWidth="1"/>
  </cols>
  <sheetData>
    <row r="1" spans="1:12" ht="15.75">
      <c r="A1" s="8"/>
      <c r="B1" s="6"/>
      <c r="C1" s="61"/>
      <c r="D1" s="61"/>
      <c r="E1" s="61"/>
      <c r="F1" s="45" t="s">
        <v>51</v>
      </c>
      <c r="G1" s="45"/>
      <c r="H1" s="45"/>
      <c r="I1" s="44"/>
      <c r="J1" s="44"/>
      <c r="K1" s="43"/>
      <c r="L1" s="43"/>
    </row>
    <row r="2" spans="1:12" ht="15.75">
      <c r="A2" s="8"/>
      <c r="B2" s="61"/>
      <c r="C2" s="61"/>
      <c r="D2" s="61"/>
      <c r="E2" s="61"/>
      <c r="F2" s="71" t="s">
        <v>54</v>
      </c>
      <c r="G2" s="71"/>
      <c r="H2" s="71"/>
      <c r="I2" s="71"/>
      <c r="J2" s="72"/>
      <c r="K2" s="42"/>
      <c r="L2" s="43"/>
    </row>
    <row r="3" spans="1:12" ht="15.75" customHeight="1" hidden="1">
      <c r="A3" s="8"/>
      <c r="B3" s="61"/>
      <c r="C3" s="61"/>
      <c r="D3" s="61"/>
      <c r="E3" s="61"/>
      <c r="F3" s="71" t="s">
        <v>47</v>
      </c>
      <c r="G3" s="71"/>
      <c r="H3" s="71"/>
      <c r="I3" s="71"/>
      <c r="J3" s="44"/>
      <c r="K3" s="42"/>
      <c r="L3" s="43"/>
    </row>
    <row r="4" spans="1:12" ht="15.75">
      <c r="A4" s="8"/>
      <c r="B4" s="61"/>
      <c r="C4" s="61"/>
      <c r="D4" s="61"/>
      <c r="E4" s="61"/>
      <c r="F4" s="71" t="s">
        <v>55</v>
      </c>
      <c r="G4" s="71"/>
      <c r="H4" s="71"/>
      <c r="I4" s="71"/>
      <c r="J4" s="72"/>
      <c r="K4" s="42"/>
      <c r="L4" s="43"/>
    </row>
    <row r="5" spans="1:12" ht="15.75">
      <c r="A5" s="8"/>
      <c r="B5" s="61"/>
      <c r="C5" s="61"/>
      <c r="D5" s="61"/>
      <c r="E5" s="61"/>
      <c r="F5" s="42" t="s">
        <v>56</v>
      </c>
      <c r="G5" s="42"/>
      <c r="H5" s="42"/>
      <c r="I5" s="42"/>
      <c r="J5" s="43"/>
      <c r="K5" s="42"/>
      <c r="L5" s="43"/>
    </row>
    <row r="6" spans="1:23" ht="15.75">
      <c r="A6" s="8"/>
      <c r="B6" s="61"/>
      <c r="C6" s="61"/>
      <c r="D6" s="61"/>
      <c r="E6" s="61"/>
      <c r="F6" s="71" t="s">
        <v>59</v>
      </c>
      <c r="G6" s="71"/>
      <c r="H6" s="71"/>
      <c r="I6" s="71"/>
      <c r="J6" s="44"/>
      <c r="K6" s="42"/>
      <c r="L6" s="43"/>
      <c r="S6" s="45"/>
      <c r="T6" s="45"/>
      <c r="U6" s="45"/>
      <c r="V6" s="44"/>
      <c r="W6" s="44"/>
    </row>
    <row r="7" spans="1:23" ht="15.75">
      <c r="A7" s="7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S7" s="71"/>
      <c r="T7" s="71"/>
      <c r="U7" s="71"/>
      <c r="V7" s="71"/>
      <c r="W7" s="72"/>
    </row>
    <row r="8" spans="1:23" ht="15.75">
      <c r="A8" s="93" t="s">
        <v>9</v>
      </c>
      <c r="B8" s="93"/>
      <c r="C8" s="93"/>
      <c r="D8" s="93"/>
      <c r="E8" s="93"/>
      <c r="F8" s="93"/>
      <c r="G8" s="93"/>
      <c r="H8" s="94"/>
      <c r="I8" s="94"/>
      <c r="J8" s="94"/>
      <c r="K8" s="61"/>
      <c r="L8" s="61"/>
      <c r="S8" s="71"/>
      <c r="T8" s="71"/>
      <c r="U8" s="71"/>
      <c r="V8" s="71"/>
      <c r="W8" s="44"/>
    </row>
    <row r="9" spans="1:23" ht="15.75">
      <c r="A9" s="93" t="s">
        <v>57</v>
      </c>
      <c r="B9" s="93"/>
      <c r="C9" s="93"/>
      <c r="D9" s="93"/>
      <c r="E9" s="93"/>
      <c r="F9" s="93"/>
      <c r="G9" s="93"/>
      <c r="H9" s="94"/>
      <c r="I9" s="94"/>
      <c r="J9" s="94"/>
      <c r="S9" s="71"/>
      <c r="T9" s="71"/>
      <c r="U9" s="71"/>
      <c r="V9" s="71"/>
      <c r="W9" s="72"/>
    </row>
    <row r="10" spans="1:23" ht="16.5" thickBot="1">
      <c r="A10" s="7"/>
      <c r="B10" s="7"/>
      <c r="C10" s="7"/>
      <c r="D10" s="7"/>
      <c r="E10" s="7"/>
      <c r="F10" s="7"/>
      <c r="G10" s="16" t="s">
        <v>38</v>
      </c>
      <c r="S10" s="42"/>
      <c r="T10" s="42"/>
      <c r="U10" s="42"/>
      <c r="V10" s="42"/>
      <c r="W10" s="43"/>
    </row>
    <row r="11" spans="1:23" ht="15.75">
      <c r="A11" s="79" t="s">
        <v>0</v>
      </c>
      <c r="B11" s="77" t="s">
        <v>46</v>
      </c>
      <c r="C11" s="83" t="s">
        <v>44</v>
      </c>
      <c r="D11" s="87" t="s">
        <v>3</v>
      </c>
      <c r="E11" s="87"/>
      <c r="F11" s="87"/>
      <c r="G11" s="87"/>
      <c r="H11" s="88"/>
      <c r="I11" s="89" t="s">
        <v>58</v>
      </c>
      <c r="J11" s="91" t="s">
        <v>50</v>
      </c>
      <c r="S11" s="71"/>
      <c r="T11" s="71"/>
      <c r="U11" s="71"/>
      <c r="V11" s="71"/>
      <c r="W11" s="44"/>
    </row>
    <row r="12" spans="1:23" ht="15.75">
      <c r="A12" s="80"/>
      <c r="B12" s="78"/>
      <c r="C12" s="78"/>
      <c r="D12" s="81" t="s">
        <v>4</v>
      </c>
      <c r="E12" s="84" t="s">
        <v>5</v>
      </c>
      <c r="F12" s="85"/>
      <c r="G12" s="85"/>
      <c r="H12" s="86"/>
      <c r="I12" s="90"/>
      <c r="J12" s="92"/>
      <c r="S12" s="71"/>
      <c r="T12" s="71"/>
      <c r="U12" s="71"/>
      <c r="V12" s="71"/>
      <c r="W12" s="44"/>
    </row>
    <row r="13" spans="1:10" ht="42.75" customHeight="1">
      <c r="A13" s="80"/>
      <c r="B13" s="78"/>
      <c r="C13" s="78"/>
      <c r="D13" s="82"/>
      <c r="E13" s="33" t="s">
        <v>6</v>
      </c>
      <c r="F13" s="33" t="s">
        <v>7</v>
      </c>
      <c r="G13" s="34" t="s">
        <v>10</v>
      </c>
      <c r="H13" s="63" t="s">
        <v>52</v>
      </c>
      <c r="I13" s="90"/>
      <c r="J13" s="92"/>
    </row>
    <row r="14" spans="1:10" ht="13.5" customHeight="1">
      <c r="A14" s="68" t="s">
        <v>13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0" ht="13.5" customHeight="1">
      <c r="A15" s="73" t="s">
        <v>45</v>
      </c>
      <c r="B15" s="74"/>
      <c r="C15" s="74"/>
      <c r="D15" s="74"/>
      <c r="E15" s="74"/>
      <c r="F15" s="74"/>
      <c r="G15" s="74"/>
      <c r="H15" s="75"/>
      <c r="I15" s="75"/>
      <c r="J15" s="76"/>
    </row>
    <row r="16" spans="1:10" ht="16.5" customHeight="1">
      <c r="A16" s="14" t="s">
        <v>17</v>
      </c>
      <c r="B16" s="2"/>
      <c r="C16" s="2"/>
      <c r="D16" s="35"/>
      <c r="E16" s="35"/>
      <c r="F16" s="35"/>
      <c r="G16" s="35">
        <f>G19+G20+G21+G22</f>
        <v>0</v>
      </c>
      <c r="H16" s="50"/>
      <c r="I16" s="56"/>
      <c r="J16" s="58"/>
    </row>
    <row r="17" spans="1:10" s="30" customFormat="1" ht="105.75" customHeight="1" hidden="1">
      <c r="A17" s="28" t="s">
        <v>39</v>
      </c>
      <c r="B17" s="29">
        <v>2015</v>
      </c>
      <c r="C17" s="29" t="s">
        <v>40</v>
      </c>
      <c r="D17" s="36" t="s">
        <v>43</v>
      </c>
      <c r="E17" s="36">
        <v>0</v>
      </c>
      <c r="F17" s="36">
        <v>0</v>
      </c>
      <c r="G17" s="31">
        <v>0</v>
      </c>
      <c r="H17" s="51"/>
      <c r="I17" s="57"/>
      <c r="J17" s="59"/>
    </row>
    <row r="18" spans="1:10" s="30" customFormat="1" ht="90.75" customHeight="1" hidden="1">
      <c r="A18" s="28" t="s">
        <v>41</v>
      </c>
      <c r="B18" s="29">
        <v>2015</v>
      </c>
      <c r="C18" s="29" t="s">
        <v>42</v>
      </c>
      <c r="D18" s="36">
        <f>E18+F18+G18</f>
        <v>0</v>
      </c>
      <c r="E18" s="36">
        <v>0</v>
      </c>
      <c r="F18" s="36">
        <v>0</v>
      </c>
      <c r="G18" s="31"/>
      <c r="H18" s="51"/>
      <c r="I18" s="57"/>
      <c r="J18" s="59"/>
    </row>
    <row r="19" spans="1:10" s="27" customFormat="1" ht="112.5" customHeight="1">
      <c r="A19" s="64" t="s">
        <v>53</v>
      </c>
      <c r="B19" s="65">
        <v>2021</v>
      </c>
      <c r="C19" s="65">
        <v>5.676</v>
      </c>
      <c r="D19" s="49">
        <f>E19+F19+H19</f>
        <v>27272109.28</v>
      </c>
      <c r="E19" s="46">
        <v>0</v>
      </c>
      <c r="F19" s="46">
        <v>25057100</v>
      </c>
      <c r="G19" s="47">
        <v>0</v>
      </c>
      <c r="H19" s="52">
        <v>2215009.28</v>
      </c>
      <c r="I19" s="66">
        <v>22400092.77</v>
      </c>
      <c r="J19" s="67">
        <f>I19/D19</f>
        <v>0.8213553465931257</v>
      </c>
    </row>
    <row r="20" spans="1:10" ht="95.25" customHeight="1" hidden="1">
      <c r="A20" s="37"/>
      <c r="B20" s="5">
        <v>2020</v>
      </c>
      <c r="C20" s="5">
        <v>2.3</v>
      </c>
      <c r="D20" s="49">
        <v>0</v>
      </c>
      <c r="E20" s="5">
        <v>0</v>
      </c>
      <c r="F20" s="48">
        <v>0</v>
      </c>
      <c r="G20" s="48"/>
      <c r="H20" s="53">
        <v>0</v>
      </c>
      <c r="I20" s="62">
        <v>0</v>
      </c>
      <c r="J20" s="67" t="e">
        <f>I20/D20*100</f>
        <v>#DIV/0!</v>
      </c>
    </row>
    <row r="21" spans="1:10" ht="95.25" customHeight="1" hidden="1">
      <c r="A21" s="37" t="s">
        <v>48</v>
      </c>
      <c r="B21" s="5">
        <v>2019</v>
      </c>
      <c r="C21" s="5"/>
      <c r="D21" s="49">
        <f>F21+H21</f>
        <v>0</v>
      </c>
      <c r="E21" s="5">
        <v>0</v>
      </c>
      <c r="F21" s="48">
        <v>0</v>
      </c>
      <c r="G21" s="48"/>
      <c r="H21" s="53">
        <v>0</v>
      </c>
      <c r="I21" s="62">
        <v>0</v>
      </c>
      <c r="J21" s="67" t="e">
        <f>I21/D21*100</f>
        <v>#DIV/0!</v>
      </c>
    </row>
    <row r="22" spans="1:10" ht="122.25" customHeight="1" hidden="1">
      <c r="A22" s="37" t="s">
        <v>49</v>
      </c>
      <c r="B22" s="5">
        <v>2019</v>
      </c>
      <c r="C22" s="5">
        <v>7.5</v>
      </c>
      <c r="D22" s="49">
        <f>E22+F22+H22</f>
        <v>0</v>
      </c>
      <c r="E22" s="5">
        <v>0</v>
      </c>
      <c r="F22" s="48">
        <v>0</v>
      </c>
      <c r="G22" s="48"/>
      <c r="H22" s="53">
        <v>0</v>
      </c>
      <c r="I22" s="62">
        <v>0</v>
      </c>
      <c r="J22" s="67" t="e">
        <f>I22/D22*100</f>
        <v>#DIV/0!</v>
      </c>
    </row>
    <row r="23" spans="1:10" ht="18.75" customHeight="1">
      <c r="A23" s="38" t="s">
        <v>11</v>
      </c>
      <c r="B23" s="32" t="s">
        <v>12</v>
      </c>
      <c r="C23" s="32" t="s">
        <v>12</v>
      </c>
      <c r="D23" s="54">
        <f aca="true" t="shared" si="0" ref="D23:I23">D19+D20+D21+D22</f>
        <v>27272109.28</v>
      </c>
      <c r="E23" s="54">
        <f t="shared" si="0"/>
        <v>0</v>
      </c>
      <c r="F23" s="54">
        <f t="shared" si="0"/>
        <v>25057100</v>
      </c>
      <c r="G23" s="54">
        <f t="shared" si="0"/>
        <v>0</v>
      </c>
      <c r="H23" s="54">
        <f t="shared" si="0"/>
        <v>2215009.28</v>
      </c>
      <c r="I23" s="54">
        <f t="shared" si="0"/>
        <v>22400092.77</v>
      </c>
      <c r="J23" s="67">
        <f>I23/D23</f>
        <v>0.8213553465931257</v>
      </c>
    </row>
    <row r="24" spans="1:10" ht="3.75" customHeight="1" thickBot="1">
      <c r="A24" s="39"/>
      <c r="B24" s="40"/>
      <c r="C24" s="40"/>
      <c r="D24" s="40"/>
      <c r="E24" s="40"/>
      <c r="F24" s="40"/>
      <c r="G24" s="40"/>
      <c r="H24" s="55"/>
      <c r="I24" s="60"/>
      <c r="J24" s="41"/>
    </row>
    <row r="25" ht="12.75">
      <c r="A25" s="1"/>
    </row>
  </sheetData>
  <sheetProtection selectLockedCells="1" selectUnlockedCells="1"/>
  <mergeCells count="21">
    <mergeCell ref="F2:J2"/>
    <mergeCell ref="F3:I3"/>
    <mergeCell ref="F4:J4"/>
    <mergeCell ref="F6:I6"/>
    <mergeCell ref="A8:J8"/>
    <mergeCell ref="J11:J13"/>
    <mergeCell ref="S8:V8"/>
    <mergeCell ref="S9:W9"/>
    <mergeCell ref="S11:V11"/>
    <mergeCell ref="S12:V12"/>
    <mergeCell ref="A9:J9"/>
    <mergeCell ref="A14:J14"/>
    <mergeCell ref="S7:W7"/>
    <mergeCell ref="A15:J15"/>
    <mergeCell ref="B11:B13"/>
    <mergeCell ref="A11:A13"/>
    <mergeCell ref="D12:D13"/>
    <mergeCell ref="C11:C13"/>
    <mergeCell ref="E12:H12"/>
    <mergeCell ref="D11:H11"/>
    <mergeCell ref="I11:I13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96" t="s">
        <v>34</v>
      </c>
      <c r="F1" s="96"/>
      <c r="G1" s="96"/>
    </row>
    <row r="2" spans="1:7" ht="12.75">
      <c r="A2" s="8"/>
      <c r="B2" s="6"/>
      <c r="C2" s="6"/>
      <c r="D2" s="6"/>
      <c r="E2" s="96" t="s">
        <v>14</v>
      </c>
      <c r="F2" s="96"/>
      <c r="G2" s="96"/>
    </row>
    <row r="3" spans="1:7" ht="12.75">
      <c r="A3" s="8"/>
      <c r="B3" s="6"/>
      <c r="C3" s="6"/>
      <c r="D3" s="6"/>
      <c r="E3" s="96" t="s">
        <v>15</v>
      </c>
      <c r="F3" s="96"/>
      <c r="G3" s="96"/>
    </row>
    <row r="4" spans="1:7" ht="12.75">
      <c r="A4" s="8"/>
      <c r="B4" s="6"/>
      <c r="C4" s="6"/>
      <c r="D4" s="6"/>
      <c r="E4" s="96" t="s">
        <v>16</v>
      </c>
      <c r="F4" s="96"/>
      <c r="G4" s="96"/>
    </row>
    <row r="5" spans="1:7" ht="12.75">
      <c r="A5" s="8"/>
      <c r="B5" s="6"/>
      <c r="C5" s="6"/>
      <c r="D5" s="6"/>
      <c r="E5" s="96" t="s">
        <v>20</v>
      </c>
      <c r="F5" s="96"/>
      <c r="G5" s="96"/>
    </row>
    <row r="6" spans="1:7" ht="12.75">
      <c r="A6" s="8"/>
      <c r="B6" s="6"/>
      <c r="C6" s="6"/>
      <c r="D6" s="6"/>
      <c r="E6" s="96" t="s">
        <v>36</v>
      </c>
      <c r="F6" s="96"/>
      <c r="G6" s="96"/>
    </row>
    <row r="7" spans="1:7" ht="12.75">
      <c r="A7" s="8"/>
      <c r="B7" s="15"/>
      <c r="C7" s="15"/>
      <c r="D7" s="15"/>
      <c r="E7" s="100" t="s">
        <v>37</v>
      </c>
      <c r="F7" s="100"/>
      <c r="G7" s="100"/>
    </row>
    <row r="8" spans="1:7" ht="12.75">
      <c r="A8" s="7"/>
      <c r="B8" s="97"/>
      <c r="C8" s="97"/>
      <c r="D8" s="97"/>
      <c r="E8" s="97"/>
      <c r="F8" s="97"/>
      <c r="G8" s="97"/>
    </row>
    <row r="9" spans="1:7" ht="15.75">
      <c r="A9" s="93" t="s">
        <v>9</v>
      </c>
      <c r="B9" s="93"/>
      <c r="C9" s="93"/>
      <c r="D9" s="93"/>
      <c r="E9" s="93"/>
      <c r="F9" s="93"/>
      <c r="G9" s="93"/>
    </row>
    <row r="10" spans="1:7" ht="15.75">
      <c r="A10" s="93" t="s">
        <v>26</v>
      </c>
      <c r="B10" s="93"/>
      <c r="C10" s="93"/>
      <c r="D10" s="93"/>
      <c r="E10" s="93"/>
      <c r="F10" s="93"/>
      <c r="G10" s="93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03" t="s">
        <v>0</v>
      </c>
      <c r="B12" s="101" t="s">
        <v>1</v>
      </c>
      <c r="C12" s="101" t="s">
        <v>2</v>
      </c>
      <c r="D12" s="87" t="s">
        <v>3</v>
      </c>
      <c r="E12" s="87"/>
      <c r="F12" s="87"/>
      <c r="G12" s="108"/>
    </row>
    <row r="13" spans="1:7" ht="12.75">
      <c r="A13" s="104"/>
      <c r="B13" s="102"/>
      <c r="C13" s="102"/>
      <c r="D13" s="102" t="s">
        <v>4</v>
      </c>
      <c r="E13" s="109" t="s">
        <v>5</v>
      </c>
      <c r="F13" s="109"/>
      <c r="G13" s="110"/>
    </row>
    <row r="14" spans="1:7" ht="27.75" customHeight="1">
      <c r="A14" s="104"/>
      <c r="B14" s="102"/>
      <c r="C14" s="102"/>
      <c r="D14" s="102"/>
      <c r="E14" s="9" t="s">
        <v>6</v>
      </c>
      <c r="F14" s="9" t="s">
        <v>7</v>
      </c>
      <c r="G14" s="19" t="s">
        <v>10</v>
      </c>
    </row>
    <row r="15" spans="1:7" ht="13.5" customHeight="1">
      <c r="A15" s="105" t="s">
        <v>13</v>
      </c>
      <c r="B15" s="106"/>
      <c r="C15" s="106"/>
      <c r="D15" s="106"/>
      <c r="E15" s="106"/>
      <c r="F15" s="106"/>
      <c r="G15" s="107"/>
    </row>
    <row r="16" spans="1:7" ht="13.5" customHeight="1">
      <c r="A16" s="73" t="s">
        <v>27</v>
      </c>
      <c r="B16" s="74"/>
      <c r="C16" s="74"/>
      <c r="D16" s="74"/>
      <c r="E16" s="74"/>
      <c r="F16" s="74"/>
      <c r="G16" s="95"/>
    </row>
    <row r="17" spans="1:7" ht="16.5" customHeight="1">
      <c r="A17" s="14" t="s">
        <v>17</v>
      </c>
      <c r="B17" s="2"/>
      <c r="C17" s="2"/>
      <c r="D17" s="10">
        <f>SUM(D18:D23)</f>
        <v>6969.5109999999995</v>
      </c>
      <c r="E17" s="10">
        <f>SUM(E18:E22)</f>
        <v>0</v>
      </c>
      <c r="F17" s="10">
        <f>SUM(F18:F23)</f>
        <v>0</v>
      </c>
      <c r="G17" s="20">
        <f>SUM(G18:G23)</f>
        <v>6969.5109999999995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116.25" customHeight="1">
      <c r="A19" s="23" t="s">
        <v>22</v>
      </c>
      <c r="B19" s="4" t="s">
        <v>29</v>
      </c>
      <c r="C19" s="4" t="s">
        <v>31</v>
      </c>
      <c r="D19" s="5">
        <f>E19+F19+G19</f>
        <v>824.1</v>
      </c>
      <c r="E19" s="5">
        <v>0</v>
      </c>
      <c r="F19" s="5">
        <v>0</v>
      </c>
      <c r="G19" s="22">
        <v>824.1</v>
      </c>
    </row>
    <row r="20" spans="1:7" ht="90.75" customHeight="1">
      <c r="A20" s="23" t="s">
        <v>23</v>
      </c>
      <c r="B20" s="4">
        <v>2015</v>
      </c>
      <c r="C20" s="4" t="s">
        <v>32</v>
      </c>
      <c r="D20" s="5">
        <f>E20+F20+G20</f>
        <v>775.011</v>
      </c>
      <c r="E20" s="5">
        <v>0</v>
      </c>
      <c r="F20" s="5">
        <v>0</v>
      </c>
      <c r="G20" s="22">
        <v>775.011</v>
      </c>
    </row>
    <row r="21" spans="1:7" ht="179.25" customHeight="1">
      <c r="A21" s="23" t="s">
        <v>24</v>
      </c>
      <c r="B21" s="4" t="s">
        <v>29</v>
      </c>
      <c r="C21" s="4"/>
      <c r="D21" s="5">
        <f>E21+F21+G21</f>
        <v>2635.2</v>
      </c>
      <c r="E21" s="5">
        <v>0</v>
      </c>
      <c r="F21" s="5">
        <v>0</v>
      </c>
      <c r="G21" s="22">
        <v>2635.2</v>
      </c>
    </row>
    <row r="22" spans="1:7" ht="63.75" customHeight="1">
      <c r="A22" s="24" t="s">
        <v>25</v>
      </c>
      <c r="B22" s="4" t="s">
        <v>33</v>
      </c>
      <c r="C22" s="4"/>
      <c r="D22" s="5">
        <f>E22+F22+G22</f>
        <v>100</v>
      </c>
      <c r="E22" s="5">
        <v>0</v>
      </c>
      <c r="F22" s="5">
        <v>0</v>
      </c>
      <c r="G22" s="22">
        <v>100</v>
      </c>
    </row>
    <row r="23" spans="1:7" ht="25.5" customHeight="1" hidden="1">
      <c r="A23" s="3"/>
      <c r="B23" s="4"/>
      <c r="C23" s="4"/>
      <c r="D23" s="5"/>
      <c r="E23" s="4"/>
      <c r="F23" s="5"/>
      <c r="G23" s="22"/>
    </row>
    <row r="24" spans="1:7" ht="22.5" customHeight="1" hidden="1">
      <c r="A24" s="14"/>
      <c r="B24" s="4"/>
      <c r="C24" s="4"/>
      <c r="D24" s="10"/>
      <c r="E24" s="2"/>
      <c r="F24" s="10"/>
      <c r="G24" s="20"/>
    </row>
    <row r="25" spans="1:7" ht="18.75" customHeight="1">
      <c r="A25" s="68" t="s">
        <v>18</v>
      </c>
      <c r="B25" s="98"/>
      <c r="C25" s="98"/>
      <c r="D25" s="98"/>
      <c r="E25" s="98"/>
      <c r="F25" s="98"/>
      <c r="G25" s="99"/>
    </row>
    <row r="26" spans="1:7" ht="18.75" customHeight="1" hidden="1">
      <c r="A26" s="17"/>
      <c r="B26" s="18"/>
      <c r="C26" s="18"/>
      <c r="D26" s="18"/>
      <c r="E26" s="18"/>
      <c r="F26" s="18"/>
      <c r="G26" s="25"/>
    </row>
    <row r="27" spans="1:7" ht="14.25" customHeight="1">
      <c r="A27" s="73" t="s">
        <v>27</v>
      </c>
      <c r="B27" s="74"/>
      <c r="C27" s="74"/>
      <c r="D27" s="74"/>
      <c r="E27" s="74"/>
      <c r="F27" s="74"/>
      <c r="G27" s="95"/>
    </row>
    <row r="28" spans="1:7" ht="27.75" customHeight="1">
      <c r="A28" s="3" t="s">
        <v>19</v>
      </c>
      <c r="B28" s="5">
        <v>2015</v>
      </c>
      <c r="C28" s="10"/>
      <c r="D28" s="10">
        <f>E28+F28+G28</f>
        <v>5161.13</v>
      </c>
      <c r="E28" s="10">
        <v>0</v>
      </c>
      <c r="F28" s="10">
        <v>0</v>
      </c>
      <c r="G28" s="20">
        <v>5161.13</v>
      </c>
    </row>
    <row r="29" spans="1:7" ht="15.75" thickBot="1">
      <c r="A29" s="11" t="s">
        <v>11</v>
      </c>
      <c r="B29" s="12" t="s">
        <v>12</v>
      </c>
      <c r="C29" s="12" t="s">
        <v>12</v>
      </c>
      <c r="D29" s="26">
        <f>D17+D28</f>
        <v>12130.641</v>
      </c>
      <c r="E29" s="13"/>
      <c r="F29" s="26">
        <f>F17+F28</f>
        <v>0</v>
      </c>
      <c r="G29" s="26">
        <f>G17+G28</f>
        <v>12130.641</v>
      </c>
    </row>
    <row r="31" ht="12.75">
      <c r="A31" s="1"/>
    </row>
  </sheetData>
  <sheetProtection selectLockedCells="1" selectUnlockedCells="1"/>
  <mergeCells count="20">
    <mergeCell ref="A27:G27"/>
    <mergeCell ref="A25:G25"/>
    <mergeCell ref="E7:G7"/>
    <mergeCell ref="B12:B14"/>
    <mergeCell ref="A12:A14"/>
    <mergeCell ref="A15:G15"/>
    <mergeCell ref="D13:D14"/>
    <mergeCell ref="C12:C14"/>
    <mergeCell ref="D12:G12"/>
    <mergeCell ref="E13:G13"/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96" t="s">
        <v>35</v>
      </c>
      <c r="F1" s="96"/>
      <c r="G1" s="96"/>
    </row>
    <row r="2" spans="1:7" ht="12.75">
      <c r="A2" s="8"/>
      <c r="B2" s="6"/>
      <c r="C2" s="6"/>
      <c r="D2" s="6"/>
      <c r="E2" s="96" t="s">
        <v>14</v>
      </c>
      <c r="F2" s="96"/>
      <c r="G2" s="96"/>
    </row>
    <row r="3" spans="1:7" ht="12.75">
      <c r="A3" s="8"/>
      <c r="B3" s="6"/>
      <c r="C3" s="6"/>
      <c r="D3" s="6"/>
      <c r="E3" s="96" t="s">
        <v>15</v>
      </c>
      <c r="F3" s="96"/>
      <c r="G3" s="96"/>
    </row>
    <row r="4" spans="1:7" ht="12.75">
      <c r="A4" s="8"/>
      <c r="B4" s="6"/>
      <c r="C4" s="6"/>
      <c r="D4" s="6"/>
      <c r="E4" s="96" t="s">
        <v>16</v>
      </c>
      <c r="F4" s="96"/>
      <c r="G4" s="96"/>
    </row>
    <row r="5" spans="1:7" ht="12.75">
      <c r="A5" s="8"/>
      <c r="B5" s="6"/>
      <c r="C5" s="6"/>
      <c r="D5" s="6"/>
      <c r="E5" s="96" t="s">
        <v>20</v>
      </c>
      <c r="F5" s="96"/>
      <c r="G5" s="96"/>
    </row>
    <row r="6" spans="1:7" ht="12.75">
      <c r="A6" s="8"/>
      <c r="B6" s="6"/>
      <c r="C6" s="6"/>
      <c r="D6" s="6"/>
      <c r="E6" s="96" t="s">
        <v>36</v>
      </c>
      <c r="F6" s="96"/>
      <c r="G6" s="96"/>
    </row>
    <row r="7" spans="1:7" ht="12.75">
      <c r="A7" s="8"/>
      <c r="B7" s="15"/>
      <c r="C7" s="15"/>
      <c r="D7" s="15"/>
      <c r="E7" s="100" t="s">
        <v>37</v>
      </c>
      <c r="F7" s="100"/>
      <c r="G7" s="100"/>
    </row>
    <row r="8" spans="1:7" ht="12.75">
      <c r="A8" s="7"/>
      <c r="B8" s="97"/>
      <c r="C8" s="97"/>
      <c r="D8" s="97"/>
      <c r="E8" s="97"/>
      <c r="F8" s="97"/>
      <c r="G8" s="97"/>
    </row>
    <row r="9" spans="1:7" ht="15.75">
      <c r="A9" s="93" t="s">
        <v>9</v>
      </c>
      <c r="B9" s="93"/>
      <c r="C9" s="93"/>
      <c r="D9" s="93"/>
      <c r="E9" s="93"/>
      <c r="F9" s="93"/>
      <c r="G9" s="93"/>
    </row>
    <row r="10" spans="1:7" ht="15.75">
      <c r="A10" s="93" t="s">
        <v>28</v>
      </c>
      <c r="B10" s="93"/>
      <c r="C10" s="93"/>
      <c r="D10" s="93"/>
      <c r="E10" s="93"/>
      <c r="F10" s="93"/>
      <c r="G10" s="93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03" t="s">
        <v>0</v>
      </c>
      <c r="B12" s="101" t="s">
        <v>1</v>
      </c>
      <c r="C12" s="101" t="s">
        <v>2</v>
      </c>
      <c r="D12" s="87" t="s">
        <v>3</v>
      </c>
      <c r="E12" s="87"/>
      <c r="F12" s="87"/>
      <c r="G12" s="108"/>
    </row>
    <row r="13" spans="1:7" ht="12.75">
      <c r="A13" s="104"/>
      <c r="B13" s="102"/>
      <c r="C13" s="102"/>
      <c r="D13" s="102" t="s">
        <v>4</v>
      </c>
      <c r="E13" s="109" t="s">
        <v>5</v>
      </c>
      <c r="F13" s="109"/>
      <c r="G13" s="110"/>
    </row>
    <row r="14" spans="1:7" ht="27.75" customHeight="1">
      <c r="A14" s="104"/>
      <c r="B14" s="102"/>
      <c r="C14" s="102"/>
      <c r="D14" s="102"/>
      <c r="E14" s="9" t="s">
        <v>6</v>
      </c>
      <c r="F14" s="9" t="s">
        <v>7</v>
      </c>
      <c r="G14" s="19" t="s">
        <v>10</v>
      </c>
    </row>
    <row r="15" spans="1:7" ht="13.5" customHeight="1">
      <c r="A15" s="105" t="s">
        <v>13</v>
      </c>
      <c r="B15" s="106"/>
      <c r="C15" s="106"/>
      <c r="D15" s="106"/>
      <c r="E15" s="106"/>
      <c r="F15" s="106"/>
      <c r="G15" s="107"/>
    </row>
    <row r="16" spans="1:7" ht="13.5" customHeight="1">
      <c r="A16" s="73" t="s">
        <v>27</v>
      </c>
      <c r="B16" s="74"/>
      <c r="C16" s="74"/>
      <c r="D16" s="74"/>
      <c r="E16" s="74"/>
      <c r="F16" s="74"/>
      <c r="G16" s="95"/>
    </row>
    <row r="17" spans="1:7" ht="16.5" customHeight="1">
      <c r="A17" s="14" t="s">
        <v>17</v>
      </c>
      <c r="B17" s="2"/>
      <c r="C17" s="2"/>
      <c r="D17" s="10">
        <f>SUM(D18:D19)</f>
        <v>2735.2</v>
      </c>
      <c r="E17" s="10">
        <f>SUM(E18:E19)</f>
        <v>0</v>
      </c>
      <c r="F17" s="10">
        <f>SUM(F18:F19)</f>
        <v>0</v>
      </c>
      <c r="G17" s="20">
        <f>SUM(G18:G19)</f>
        <v>2735.2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66.75" customHeight="1">
      <c r="A19" s="24" t="s">
        <v>25</v>
      </c>
      <c r="B19" s="4" t="s">
        <v>33</v>
      </c>
      <c r="C19" s="4"/>
      <c r="D19" s="5">
        <f>E19+F19+G19</f>
        <v>100</v>
      </c>
      <c r="E19" s="5">
        <v>0</v>
      </c>
      <c r="F19" s="5">
        <v>0</v>
      </c>
      <c r="G19" s="22">
        <v>100</v>
      </c>
    </row>
    <row r="20" spans="1:7" ht="15.75" thickBot="1">
      <c r="A20" s="11" t="s">
        <v>11</v>
      </c>
      <c r="B20" s="12" t="s">
        <v>12</v>
      </c>
      <c r="C20" s="12" t="s">
        <v>12</v>
      </c>
      <c r="D20" s="26">
        <f>D17</f>
        <v>2735.2</v>
      </c>
      <c r="E20" s="13"/>
      <c r="F20" s="26">
        <f>F17</f>
        <v>0</v>
      </c>
      <c r="G20" s="26">
        <f>G17</f>
        <v>2735.2</v>
      </c>
    </row>
    <row r="22" ht="12.75">
      <c r="A22" s="1"/>
    </row>
  </sheetData>
  <sheetProtection selectLockedCells="1" selectUnlockedCells="1"/>
  <mergeCells count="18"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  <mergeCell ref="E7:G7"/>
    <mergeCell ref="B12:B14"/>
    <mergeCell ref="A12:A14"/>
    <mergeCell ref="A15:G15"/>
    <mergeCell ref="D13:D14"/>
    <mergeCell ref="C12:C14"/>
    <mergeCell ref="D12:G12"/>
    <mergeCell ref="E13:G13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2022-08-25T12:45:59Z</cp:lastPrinted>
  <dcterms:created xsi:type="dcterms:W3CDTF">1996-10-08T23:32:33Z</dcterms:created>
  <dcterms:modified xsi:type="dcterms:W3CDTF">2022-08-31T12:08:39Z</dcterms:modified>
  <cp:category/>
  <cp:version/>
  <cp:contentType/>
  <cp:contentStatus/>
</cp:coreProperties>
</file>