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1'!$18:$20</definedName>
    <definedName name="_xlnm.Print_Area" localSheetId="0">'Приложение 1'!$A$1:$AJ$71</definedName>
  </definedNames>
  <calcPr fullCalcOnLoad="1" refMode="R1C1"/>
</workbook>
</file>

<file path=xl/sharedStrings.xml><?xml version="1.0" encoding="utf-8"?>
<sst xmlns="http://schemas.openxmlformats.org/spreadsheetml/2006/main" count="249" uniqueCount="113">
  <si>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</si>
  <si>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</si>
  <si>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</si>
  <si>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</si>
  <si>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</si>
  <si>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</si>
  <si>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</si>
  <si>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</si>
  <si>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</si>
  <si>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</si>
  <si>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</si>
  <si>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</si>
  <si>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</si>
  <si>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</si>
  <si>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</si>
  <si>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</si>
  <si>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</si>
  <si>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</si>
  <si>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</si>
  <si>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</si>
  <si>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</si>
  <si>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Человек</t>
  </si>
  <si>
    <t>да/нет</t>
  </si>
  <si>
    <t>да</t>
  </si>
  <si>
    <t>рублей</t>
  </si>
  <si>
    <t xml:space="preserve"> рублей</t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</si>
  <si>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</si>
  <si>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</si>
  <si>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</si>
  <si>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</si>
  <si>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</si>
  <si>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</si>
  <si>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</si>
  <si>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</si>
  <si>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</si>
  <si>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t>Задача   2  «Деятельность по  профилактике асоциальных явлений в молодежной среде»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</si>
  <si>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</si>
  <si>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</si>
  <si>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</si>
  <si>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</si>
  <si>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</si>
  <si>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</si>
  <si>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</si>
  <si>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</si>
  <si>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</si>
  <si>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</si>
  <si>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</si>
  <si>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</si>
  <si>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Характеристика   муниципальной   программы Осташковского городского округа  Тверской области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</si>
  <si>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</si>
  <si>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t>L</t>
  </si>
  <si>
    <t>Х</t>
  </si>
  <si>
    <t>Приложение 3</t>
  </si>
  <si>
    <t>Главный администратор  (администратор) муниципальной программы - Администрация Осташковского городского округа Тверской области(отдел спорта и молодежной политики)</t>
  </si>
  <si>
    <t>Объем бюджетных ассигнований, выделенный на</t>
  </si>
  <si>
    <r>
      <t xml:space="preserve">реализацию </t>
    </r>
    <r>
      <rPr>
        <b/>
        <sz val="12"/>
        <color indexed="8"/>
        <rFont val="Times New Roman"/>
        <family val="1"/>
      </rPr>
      <t>подпрограммы 1</t>
    </r>
  </si>
  <si>
    <t>«Патриотическое и гражданское воспитание молодых граждан»</t>
  </si>
  <si>
    <t>Задачи</t>
  </si>
  <si>
    <t>Годы реализации муниципальной программы</t>
  </si>
  <si>
    <t>Итого,</t>
  </si>
  <si>
    <t>Задача 1 «Содействие развитию гражданско-патриотического и духовно-нравственного воспитания молодежи».</t>
  </si>
  <si>
    <t>Задача 2 «Вовлечение молодежи в волонтерскую деятельность, общественно -политическую, социально-экономическую и культурную жизнь общества, развитие молодежного самоуправления».</t>
  </si>
  <si>
    <t>Всего</t>
  </si>
  <si>
    <t>2022                  год</t>
  </si>
  <si>
    <t>2023                  год</t>
  </si>
  <si>
    <t>2024                  год</t>
  </si>
  <si>
    <t>2025                год</t>
  </si>
  <si>
    <t>2027          год</t>
  </si>
  <si>
    <t xml:space="preserve"> к муниципальной программе  "Молодежь Селигера" на 2022 - 2027 годы</t>
  </si>
  <si>
    <t>«Молодежь Селигера» на  2022 - 2027 годы</t>
  </si>
  <si>
    <t>Мероприятие (административное мероприятие) подпрограммы</t>
  </si>
  <si>
    <t>Номер показателя</t>
  </si>
  <si>
    <t>ед</t>
  </si>
  <si>
    <r>
      <rPr>
        <b/>
        <sz val="9"/>
        <rFont val="Times New Roman"/>
        <family val="1"/>
      </rPr>
      <t>Показатель 1  Мероприятия 1.           Задачи 1 Подпрограммы 1  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</si>
  <si>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t>Задача  1 Подпрограммы 2 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</si>
  <si>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Мероприятие  1. Задачи 2 подпрограммы 2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</si>
  <si>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1.Мероприятие  1. Задачи 2 подпрограммы 2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</si>
  <si>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t>Задача  1  подпрограммы 1«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</si>
  <si>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Показатель   1  задачи 1 подпрограммы 1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</si>
  <si>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цели 1  программы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</si>
  <si>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        </t>
    </r>
    <r>
      <rPr>
        <b/>
        <sz val="9"/>
        <rFont val="Times New Roman"/>
        <family val="1"/>
      </rPr>
      <t xml:space="preserve">  Задачи 1  Подпрограммы 1</t>
    </r>
    <r>
      <rPr>
        <sz val="9"/>
        <rFont val="Times New Roman"/>
        <family val="1"/>
      </rPr>
      <t xml:space="preserve">            "Проведение мероприятий направленных на духовно-нравственное воспитание молодежи"</t>
    </r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</si>
  <si>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>. Задачи 1 Подпрограммы 1"Обустройство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</si>
  <si>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.Мероприятия 2. Задачи 1 Подпрограммы 1 "Количество отремонтированных воинских захоронений "</t>
    </r>
  </si>
  <si>
    <r>
      <t>Административное мероприятие  2 Задачи 1 Подпрограммы 1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</si>
  <si>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>Показатель 1 Мероприятие 2. Задачи 1</t>
    </r>
    <r>
      <rPr>
        <sz val="9"/>
        <rFont val="Times New Roman"/>
        <family val="1"/>
      </rPr>
      <t xml:space="preserve">  Подпрограммы 1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</si>
  <si>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t>Административное мероприятие 3 Задачи 1  Подпрограммы 1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</si>
  <si>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 Административного мероприятия 3. Задачи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 Подпрограммы 1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</si>
  <si>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2</t>
    </r>
    <r>
      <rPr>
        <sz val="9"/>
        <rFont val="Times New Roman"/>
        <family val="1"/>
      </rPr>
      <t xml:space="preserve"> Подпрограммы 1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</si>
  <si>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>Мероприятие  1. Задачи 2 Подрограммы 1«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</si>
  <si>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Мероприятие  1. Задачи 2</t>
    </r>
    <r>
      <rPr>
        <sz val="9"/>
        <rFont val="Times New Roman"/>
        <family val="1"/>
      </rPr>
      <t xml:space="preserve"> Подрограммы 1«Количество молодежи, вовлеченной в добровольческую 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</si>
  <si>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 Задачи 2  </t>
    </r>
    <r>
      <rPr>
        <sz val="9"/>
        <rFont val="Times New Roman"/>
        <family val="1"/>
      </rPr>
      <t xml:space="preserve"> Подрограммы 1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</si>
  <si>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r>
      <rPr>
        <b/>
        <sz val="9"/>
        <rFont val="Times New Roman"/>
        <family val="1"/>
      </rPr>
      <t>Показатель 1 Администрактивное мероприятие   2  Задачи 2 Подрограммы 1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</si>
  <si>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r>
      <rPr>
        <b/>
        <sz val="9"/>
        <rFont val="Times New Roman"/>
        <family val="1"/>
      </rPr>
      <t xml:space="preserve">Показатель 1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1 Подпрограммы 2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</si>
  <si>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</si>
  <si>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r>
      <t>Показатель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«Количество проведенных  мероприятий»  </t>
    </r>
  </si>
  <si>
    <r>
      <t>Показатель   1    Задачи 2 Подпрограммы 2«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</si>
  <si>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rPr>
        <b/>
        <sz val="9"/>
        <rFont val="Times New Roman"/>
        <family val="1"/>
      </rPr>
      <t xml:space="preserve">Мероприятие   1 Задачи 2 Подпрограммы 2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</si>
  <si>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1Задачи 2 Подпрограммы 2</t>
    </r>
    <r>
      <rPr>
        <sz val="9"/>
        <rFont val="Times New Roman"/>
        <family val="1"/>
      </rPr>
      <t>«Количество участников  мероприятий»</t>
    </r>
  </si>
  <si>
    <r>
      <t>Административное мероприятие  2. Задачи 2 Подпрограммы 2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</si>
  <si>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r>
      <t>Показатель 1 Мероприятия Задачи 2 Подпрограммы 2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</si>
  <si>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t>Задача  1 Подпрограммы 3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</si>
  <si>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 1 Задача  1 Подпрограммы 3 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</si>
  <si>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r>
      <rPr>
        <b/>
        <sz val="9"/>
        <rFont val="Times New Roman"/>
        <family val="1"/>
      </rPr>
      <t xml:space="preserve">Мероприятие   1  Задача  1 Подпрограммы 3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</si>
  <si>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  1  Задача  1 Подпрограммы 3</t>
    </r>
    <r>
      <rPr>
        <sz val="9"/>
        <rFont val="Times New Roman"/>
        <family val="1"/>
      </rPr>
      <t>«Количество молодых семей получивших субсидию"</t>
    </r>
  </si>
  <si>
    <r>
      <t>Задача 2 "</t>
    </r>
    <r>
      <rPr>
        <sz val="9"/>
        <rFont val="Times New Roman"/>
        <family val="1"/>
      </rPr>
      <t>Продвижение образа успешной молодой семьи, трансляция культуры семейных отношений в молодежную среду"</t>
    </r>
  </si>
  <si>
    <r>
      <t>Админстрптивное Мероприятие 2.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 Задача  1 Подпрограммы 3</t>
    </r>
    <r>
      <rPr>
        <sz val="9"/>
        <color indexed="8"/>
        <rFont val="Times New Roman"/>
        <family val="1"/>
      </rPr>
      <t>"Прием заявлений на участие в программе""</t>
    </r>
  </si>
  <si>
    <r>
      <t>Показатель 1 Административного мероприятия 2   Задача  1 Подпрограммы 3«</t>
    </r>
    <r>
      <rPr>
        <sz val="9"/>
        <color indexed="8"/>
        <rFont val="Times New Roman"/>
        <family val="1"/>
      </rPr>
      <t>Количество молодых семей, признанных участником программы и включении в список молодых семей участников мероприятия по обеспечению жильем молодых семей".</t>
    </r>
  </si>
  <si>
    <r>
      <t>Административное Мероприятие 1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«Проведение торжественной церемонии вручения сертификатов на приобретение (строительство) жилья для молодых семей"</t>
    </r>
  </si>
  <si>
    <r>
      <t xml:space="preserve">Показатель 1 Административного Мероприятия 1 Задачи 2 Подпрограммы 3 </t>
    </r>
    <r>
      <rPr>
        <sz val="9"/>
        <color indexed="8"/>
        <rFont val="Times New Roman"/>
        <family val="1"/>
      </rPr>
      <t xml:space="preserve"> «Количество выданных сертификатов на приобретение (строительство) жилья</t>
    </r>
  </si>
  <si>
    <r>
      <t>Административное мероприятие 2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"Участие в семинарах для работников сферы молодежной политики, сотрудников администраций муниципальных образований Тверской области по мерам поддержки молодых семей".</t>
    </r>
  </si>
  <si>
    <r>
      <t xml:space="preserve">Административное мероприятие Показатель 1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</t>
    </r>
    <r>
      <rPr>
        <sz val="9"/>
        <color indexed="8"/>
        <rFont val="Times New Roman"/>
        <family val="1"/>
      </rPr>
      <t xml:space="preserve"> Подпрограммы 3"Количество пройденных семинаров"</t>
    </r>
  </si>
  <si>
    <r>
      <rPr>
        <b/>
        <sz val="9"/>
        <color indexed="8"/>
        <rFont val="Calibri"/>
        <family val="2"/>
      </rPr>
      <t>Показатель 1 Мероприятия 3. Задачи 2 Подпрограммы 2</t>
    </r>
    <r>
      <rPr>
        <sz val="9"/>
        <color indexed="8"/>
        <rFont val="Calibri"/>
        <family val="2"/>
      </rPr>
      <t xml:space="preserve">   «Количество проведенных  мероприятий»  </t>
    </r>
  </si>
  <si>
    <r>
      <t xml:space="preserve">Административное мероприятие 3. Задачи 2. Подпрограммы 2. </t>
    </r>
    <r>
      <rPr>
        <sz val="9"/>
        <color indexed="8"/>
        <rFont val="Times New Roman"/>
        <family val="1"/>
      </rPr>
      <t>"Вявление и уничтожение незаконной рекламы наркотических средств на фасадах зданий и сооружений на территории Осташковского городского округа.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</si>
</sst>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  <numFmt numFmtId="186" formatCode="#,##0.00\ &quot;₽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1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67" fillId="0" borderId="16" xfId="0" applyFont="1" applyBorder="1" applyAlignment="1">
      <alignment vertical="center" textRotation="90" wrapText="1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11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69" fillId="0" borderId="0" xfId="0" applyFont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69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69" fillId="0" borderId="22" xfId="0" applyFont="1" applyBorder="1" applyAlignment="1">
      <alignment vertical="center" wrapText="1"/>
    </xf>
    <xf numFmtId="0" fontId="69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69" fillId="0" borderId="23" xfId="0" applyFont="1" applyBorder="1" applyAlignment="1">
      <alignment vertical="center" wrapText="1"/>
    </xf>
    <xf numFmtId="0" fontId="70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vertical="center" wrapText="1"/>
    </xf>
    <xf numFmtId="0" fontId="68" fillId="0" borderId="27" xfId="0" applyFont="1" applyBorder="1" applyAlignment="1">
      <alignment vertical="center" wrapText="1"/>
    </xf>
    <xf numFmtId="0" fontId="68" fillId="0" borderId="24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6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70" fillId="0" borderId="2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vertical="center" wrapText="1"/>
    </xf>
    <xf numFmtId="0" fontId="71" fillId="0" borderId="31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3" xfId="0" applyFont="1" applyBorder="1" applyAlignment="1">
      <alignment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31" xfId="0" applyFont="1" applyBorder="1" applyAlignment="1">
      <alignment vertical="center" wrapText="1"/>
    </xf>
    <xf numFmtId="0" fontId="68" fillId="0" borderId="20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/>
    </xf>
    <xf numFmtId="0" fontId="72" fillId="0" borderId="10" xfId="0" applyFont="1" applyBorder="1" applyAlignment="1">
      <alignment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25" fillId="13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9" fillId="0" borderId="10" xfId="0" applyFont="1" applyBorder="1" applyAlignment="1">
      <alignment wrapText="1"/>
    </xf>
    <xf numFmtId="0" fontId="73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67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9" fillId="0" borderId="2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justify" vertical="center" wrapText="1"/>
    </xf>
    <xf numFmtId="0" fontId="69" fillId="0" borderId="32" xfId="0" applyFont="1" applyBorder="1" applyAlignment="1">
      <alignment horizontal="justify" vertical="center" wrapText="1"/>
    </xf>
    <xf numFmtId="0" fontId="69" fillId="0" borderId="23" xfId="0" applyFont="1" applyBorder="1" applyAlignment="1">
      <alignment horizontal="justify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3"/>
  <sheetViews>
    <sheetView tabSelected="1" zoomScale="80" zoomScaleNormal="80" zoomScaleSheetLayoutView="50" workbookViewId="0" topLeftCell="X11">
      <selection activeCell="AD92" sqref="AD92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7.8515625" style="0" customWidth="1"/>
    <col min="21" max="21" width="6.57421875" style="18" customWidth="1"/>
    <col min="22" max="22" width="6.00390625" style="0" customWidth="1"/>
    <col min="23" max="23" width="7.421875" style="0" customWidth="1"/>
    <col min="24" max="24" width="6.00390625" style="0" customWidth="1"/>
    <col min="25" max="25" width="9.28125" style="0" customWidth="1"/>
    <col min="26" max="26" width="8.28125" style="0" customWidth="1"/>
    <col min="27" max="27" width="63.28125" style="0" customWidth="1"/>
    <col min="28" max="28" width="10.00390625" style="0" customWidth="1"/>
    <col min="29" max="29" width="13.28125" style="0" customWidth="1"/>
    <col min="30" max="30" width="13.421875" style="0" customWidth="1"/>
    <col min="31" max="31" width="12.8515625" style="0" bestFit="1" customWidth="1"/>
    <col min="32" max="32" width="14.00390625" style="0" customWidth="1"/>
    <col min="33" max="33" width="14.421875" style="0" customWidth="1"/>
    <col min="34" max="34" width="11.421875" style="0" customWidth="1"/>
    <col min="35" max="35" width="11.8515625" style="49" customWidth="1"/>
    <col min="36" max="36" width="11.7109375" style="0" customWidth="1"/>
    <col min="37" max="38" width="9.140625" style="1" hidden="1" customWidth="1"/>
    <col min="39" max="39" width="17.57421875" style="1" hidden="1" customWidth="1"/>
    <col min="40" max="48" width="9.140625" style="1" hidden="1" customWidth="1"/>
    <col min="49" max="84" width="9.140625" style="1" customWidth="1"/>
  </cols>
  <sheetData>
    <row r="1" spans="1:48" ht="18.75" hidden="1">
      <c r="A1" s="7"/>
      <c r="C1" s="74"/>
      <c r="D1" s="74"/>
      <c r="E1" s="74"/>
      <c r="F1" s="74"/>
      <c r="G1" s="74"/>
      <c r="H1" s="7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19"/>
      <c r="AG1" s="219"/>
      <c r="AH1" s="219"/>
      <c r="AI1" s="219"/>
      <c r="AJ1" s="219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hidden="1">
      <c r="A2" s="7"/>
      <c r="C2" s="74"/>
      <c r="D2" s="74"/>
      <c r="E2" s="74"/>
      <c r="F2" s="74"/>
      <c r="G2" s="74"/>
      <c r="H2" s="7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20"/>
      <c r="AG2" s="220"/>
      <c r="AH2" s="220"/>
      <c r="AI2" s="219"/>
      <c r="AJ2" s="219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hidden="1">
      <c r="A3" s="7"/>
      <c r="C3" s="74"/>
      <c r="D3" s="74"/>
      <c r="E3" s="74"/>
      <c r="F3" s="74"/>
      <c r="G3" s="74"/>
      <c r="H3" s="7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20"/>
      <c r="AG3" s="220"/>
      <c r="AH3" s="220"/>
      <c r="AI3" s="219"/>
      <c r="AJ3" s="219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hidden="1">
      <c r="A4" s="7"/>
      <c r="C4" s="74"/>
      <c r="D4" s="74"/>
      <c r="E4" s="74"/>
      <c r="F4" s="74"/>
      <c r="G4" s="74"/>
      <c r="H4" s="7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38"/>
      <c r="AG4" s="238"/>
      <c r="AH4" s="238"/>
      <c r="AI4" s="238"/>
      <c r="AJ4" s="238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hidden="1">
      <c r="A5" s="7"/>
      <c r="C5" s="74"/>
      <c r="D5" s="74"/>
      <c r="E5" s="74"/>
      <c r="F5" s="74"/>
      <c r="G5" s="74"/>
      <c r="H5" s="7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38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84" s="51" customFormat="1" ht="18.75">
      <c r="A6" s="50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222" t="s">
        <v>52</v>
      </c>
      <c r="AG6" s="222"/>
      <c r="AH6" s="222"/>
      <c r="AI6" s="222"/>
      <c r="AJ6" s="222"/>
      <c r="AK6" s="139"/>
      <c r="AL6" s="140"/>
      <c r="AM6" s="140"/>
      <c r="AN6" s="140"/>
      <c r="AO6" s="140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51" customFormat="1" ht="76.5" customHeight="1">
      <c r="A7" s="50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223" t="s">
        <v>68</v>
      </c>
      <c r="AG7" s="223"/>
      <c r="AH7" s="223"/>
      <c r="AI7" s="223"/>
      <c r="AJ7" s="223"/>
      <c r="AK7" s="139"/>
      <c r="AL7" s="140"/>
      <c r="AM7" s="140"/>
      <c r="AN7" s="140"/>
      <c r="AO7" s="140"/>
      <c r="AP7" s="5"/>
      <c r="AQ7" s="5"/>
      <c r="AR7" s="5"/>
      <c r="AS7" s="5"/>
      <c r="AT7" s="5"/>
      <c r="AU7" s="5"/>
      <c r="AV7" s="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51" customFormat="1" ht="18" customHeight="1">
      <c r="A8" s="5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  <c r="AG8" s="143"/>
      <c r="AH8" s="143"/>
      <c r="AI8" s="144"/>
      <c r="AJ8" s="143"/>
      <c r="AK8" s="139"/>
      <c r="AL8" s="140"/>
      <c r="AM8" s="140"/>
      <c r="AN8" s="140"/>
      <c r="AO8" s="140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51" customFormat="1" ht="18.75" hidden="1">
      <c r="A9" s="50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223"/>
      <c r="AG9" s="223"/>
      <c r="AH9" s="223"/>
      <c r="AI9" s="223"/>
      <c r="AJ9" s="223"/>
      <c r="AK9" s="141"/>
      <c r="AL9" s="141"/>
      <c r="AM9" s="141"/>
      <c r="AN9" s="141"/>
      <c r="AO9" s="141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51" customFormat="1" ht="18.75" hidden="1">
      <c r="A10" s="50"/>
      <c r="C10" s="142"/>
      <c r="D10" s="142"/>
      <c r="E10" s="142"/>
      <c r="F10" s="142"/>
      <c r="G10" s="142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2"/>
      <c r="AC10" s="142"/>
      <c r="AD10" s="142"/>
      <c r="AE10" s="142"/>
      <c r="AF10" s="142"/>
      <c r="AG10" s="142"/>
      <c r="AH10" s="142"/>
      <c r="AI10" s="146"/>
      <c r="AJ10" s="142"/>
      <c r="AK10" s="14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3:42" s="5" customFormat="1" ht="18.75"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53"/>
      <c r="AL11" s="53"/>
      <c r="AM11" s="53"/>
      <c r="AN11" s="53"/>
      <c r="AO11" s="56"/>
      <c r="AP11" s="56"/>
    </row>
    <row r="12" spans="3:42" s="5" customFormat="1" ht="18.75">
      <c r="C12" s="225" t="s">
        <v>48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53"/>
      <c r="AL12" s="53"/>
      <c r="AM12" s="53"/>
      <c r="AN12" s="53"/>
      <c r="AO12" s="56"/>
      <c r="AP12" s="56"/>
    </row>
    <row r="13" spans="3:42" s="5" customFormat="1" ht="15.75">
      <c r="C13" s="226" t="s">
        <v>69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52"/>
      <c r="AL13" s="52"/>
      <c r="AM13" s="52"/>
      <c r="AN13" s="52"/>
      <c r="AO13" s="55"/>
      <c r="AP13" s="55"/>
    </row>
    <row r="14" spans="3:42" s="5" customFormat="1" ht="18.75"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53"/>
      <c r="AL14" s="53"/>
      <c r="AM14" s="53"/>
      <c r="AN14" s="53"/>
      <c r="AO14" s="55"/>
      <c r="AP14" s="55"/>
    </row>
    <row r="15" spans="3:42" s="5" customFormat="1" ht="18.75">
      <c r="C15" s="225" t="s">
        <v>53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53"/>
      <c r="AL15" s="53"/>
      <c r="AM15" s="53"/>
      <c r="AN15" s="53"/>
      <c r="AO15" s="55"/>
      <c r="AP15" s="55"/>
    </row>
    <row r="16" spans="3:42" s="5" customFormat="1" ht="15.75">
      <c r="C16" s="221" t="s">
        <v>16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55"/>
      <c r="AL16" s="52"/>
      <c r="AM16" s="52"/>
      <c r="AN16" s="52"/>
      <c r="AO16" s="55"/>
      <c r="AP16" s="55"/>
    </row>
    <row r="17" spans="1:84" s="51" customFormat="1" ht="15.75">
      <c r="A17" s="54"/>
      <c r="C17" s="142"/>
      <c r="D17" s="142"/>
      <c r="E17" s="142"/>
      <c r="F17" s="142"/>
      <c r="G17" s="142"/>
      <c r="H17" s="142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47"/>
      <c r="AK17" s="147"/>
      <c r="AL17" s="149"/>
      <c r="AM17" s="149"/>
      <c r="AN17" s="149"/>
      <c r="AO17" s="149"/>
      <c r="AP17" s="149"/>
      <c r="AQ17" s="5"/>
      <c r="AR17" s="5"/>
      <c r="AS17" s="5"/>
      <c r="AT17" s="5"/>
      <c r="AU17" s="5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37" ht="33" customHeight="1">
      <c r="A18" s="213" t="s">
        <v>3</v>
      </c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6"/>
      <c r="R18" s="229" t="s">
        <v>12</v>
      </c>
      <c r="S18" s="230"/>
      <c r="T18" s="230"/>
      <c r="U18" s="230"/>
      <c r="V18" s="230"/>
      <c r="W18" s="230"/>
      <c r="X18" s="230"/>
      <c r="Y18" s="230"/>
      <c r="Z18" s="231"/>
      <c r="AA18" s="227" t="s">
        <v>13</v>
      </c>
      <c r="AB18" s="227" t="s">
        <v>0</v>
      </c>
      <c r="AC18" s="243" t="s">
        <v>31</v>
      </c>
      <c r="AD18" s="243"/>
      <c r="AE18" s="243"/>
      <c r="AF18" s="243"/>
      <c r="AG18" s="243"/>
      <c r="AH18" s="243"/>
      <c r="AI18" s="239" t="s">
        <v>4</v>
      </c>
      <c r="AJ18" s="240"/>
      <c r="AK18" s="8"/>
    </row>
    <row r="19" spans="1:37" ht="15" customHeight="1">
      <c r="A19" s="207" t="s">
        <v>7</v>
      </c>
      <c r="B19" s="207"/>
      <c r="C19" s="207"/>
      <c r="D19" s="207" t="s">
        <v>10</v>
      </c>
      <c r="E19" s="207"/>
      <c r="F19" s="207" t="s">
        <v>9</v>
      </c>
      <c r="G19" s="207"/>
      <c r="H19" s="217" t="s">
        <v>26</v>
      </c>
      <c r="I19" s="217"/>
      <c r="J19" s="217"/>
      <c r="K19" s="217"/>
      <c r="L19" s="217"/>
      <c r="M19" s="217"/>
      <c r="N19" s="217"/>
      <c r="O19" s="217"/>
      <c r="P19" s="217"/>
      <c r="Q19" s="217"/>
      <c r="R19" s="234" t="s">
        <v>5</v>
      </c>
      <c r="S19" s="235"/>
      <c r="T19" s="232" t="s">
        <v>6</v>
      </c>
      <c r="U19" s="209" t="s">
        <v>19</v>
      </c>
      <c r="V19" s="209" t="s">
        <v>11</v>
      </c>
      <c r="W19" s="234" t="s">
        <v>70</v>
      </c>
      <c r="X19" s="235"/>
      <c r="Y19" s="234" t="s">
        <v>71</v>
      </c>
      <c r="Z19" s="235"/>
      <c r="AA19" s="228"/>
      <c r="AB19" s="228"/>
      <c r="AC19" s="244"/>
      <c r="AD19" s="244"/>
      <c r="AE19" s="244"/>
      <c r="AF19" s="244"/>
      <c r="AG19" s="244"/>
      <c r="AH19" s="244"/>
      <c r="AI19" s="241"/>
      <c r="AJ19" s="242"/>
      <c r="AK19" s="8"/>
    </row>
    <row r="20" spans="1:37" ht="91.5" customHeight="1">
      <c r="A20" s="208"/>
      <c r="B20" s="208"/>
      <c r="C20" s="208"/>
      <c r="D20" s="208"/>
      <c r="E20" s="208"/>
      <c r="F20" s="208"/>
      <c r="G20" s="208"/>
      <c r="H20" s="218" t="s">
        <v>27</v>
      </c>
      <c r="I20" s="218"/>
      <c r="J20" s="112" t="s">
        <v>28</v>
      </c>
      <c r="K20" s="218" t="s">
        <v>29</v>
      </c>
      <c r="L20" s="218"/>
      <c r="M20" s="218" t="s">
        <v>30</v>
      </c>
      <c r="N20" s="218"/>
      <c r="O20" s="218"/>
      <c r="P20" s="218"/>
      <c r="Q20" s="218"/>
      <c r="R20" s="236"/>
      <c r="S20" s="237"/>
      <c r="T20" s="233"/>
      <c r="U20" s="210"/>
      <c r="V20" s="210"/>
      <c r="W20" s="236"/>
      <c r="X20" s="237"/>
      <c r="Y20" s="236"/>
      <c r="Z20" s="237"/>
      <c r="AA20" s="228"/>
      <c r="AB20" s="228"/>
      <c r="AC20" s="9" t="s">
        <v>63</v>
      </c>
      <c r="AD20" s="9" t="s">
        <v>64</v>
      </c>
      <c r="AE20" s="9" t="s">
        <v>65</v>
      </c>
      <c r="AF20" s="9" t="s">
        <v>66</v>
      </c>
      <c r="AG20" s="9">
        <v>2026</v>
      </c>
      <c r="AH20" s="9" t="s">
        <v>67</v>
      </c>
      <c r="AI20" s="10" t="s">
        <v>1</v>
      </c>
      <c r="AJ20" s="10" t="s">
        <v>2</v>
      </c>
      <c r="AK20" s="8"/>
    </row>
    <row r="21" spans="1:37" ht="15.75" customHeight="1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79">
        <v>10</v>
      </c>
      <c r="K21" s="79">
        <v>11</v>
      </c>
      <c r="L21" s="79">
        <v>12</v>
      </c>
      <c r="M21" s="79">
        <v>13</v>
      </c>
      <c r="N21" s="79">
        <v>14</v>
      </c>
      <c r="O21" s="79">
        <v>15</v>
      </c>
      <c r="P21" s="79">
        <v>16</v>
      </c>
      <c r="Q21" s="79">
        <v>17</v>
      </c>
      <c r="R21" s="79">
        <v>18</v>
      </c>
      <c r="S21" s="79">
        <v>19</v>
      </c>
      <c r="T21" s="79">
        <v>20</v>
      </c>
      <c r="U21" s="79">
        <v>21</v>
      </c>
      <c r="V21" s="79">
        <v>22</v>
      </c>
      <c r="W21" s="79">
        <v>23</v>
      </c>
      <c r="X21" s="79">
        <v>24</v>
      </c>
      <c r="Y21" s="79">
        <v>25</v>
      </c>
      <c r="Z21" s="79">
        <v>26</v>
      </c>
      <c r="AA21" s="79">
        <v>27</v>
      </c>
      <c r="AB21" s="79">
        <v>28</v>
      </c>
      <c r="AC21" s="79">
        <v>29</v>
      </c>
      <c r="AD21" s="79">
        <v>30</v>
      </c>
      <c r="AE21" s="79">
        <f>AD21+1</f>
        <v>31</v>
      </c>
      <c r="AF21" s="79">
        <f>AE21+1</f>
        <v>32</v>
      </c>
      <c r="AG21" s="79">
        <v>33</v>
      </c>
      <c r="AH21" s="79">
        <v>34</v>
      </c>
      <c r="AI21" s="81">
        <v>35</v>
      </c>
      <c r="AJ21" s="79">
        <v>36</v>
      </c>
      <c r="AK21" s="8"/>
    </row>
    <row r="22" spans="1:37" s="64" customFormat="1" ht="14.25" customHeight="1">
      <c r="A22" s="47"/>
      <c r="B22" s="24"/>
      <c r="C22" s="24"/>
      <c r="D22" s="47"/>
      <c r="E22" s="57"/>
      <c r="F22" s="57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>
        <v>3</v>
      </c>
      <c r="T22" s="24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59" t="s">
        <v>5</v>
      </c>
      <c r="AB22" s="60" t="s">
        <v>24</v>
      </c>
      <c r="AC22" s="62">
        <f>AC26+AC57+AC94</f>
        <v>1810881.53</v>
      </c>
      <c r="AD22" s="62">
        <v>660930</v>
      </c>
      <c r="AE22" s="137">
        <f>AE23</f>
        <v>441145</v>
      </c>
      <c r="AF22" s="62">
        <f>AF26+AF57+AF94</f>
        <v>441145</v>
      </c>
      <c r="AG22" s="62">
        <f>AG26+AG57+AG94</f>
        <v>441145</v>
      </c>
      <c r="AH22" s="62">
        <f>AH23</f>
        <v>441145</v>
      </c>
      <c r="AI22" s="62">
        <f>AC22+AD22+AE22+AF22+AG22+AH22</f>
        <v>4236391.53</v>
      </c>
      <c r="AJ22" s="63">
        <v>2027</v>
      </c>
      <c r="AK22" s="21"/>
    </row>
    <row r="23" spans="1:39" s="64" customFormat="1" ht="32.25" customHeight="1">
      <c r="A23" s="47">
        <v>0</v>
      </c>
      <c r="B23" s="24">
        <v>2</v>
      </c>
      <c r="C23" s="24">
        <v>7</v>
      </c>
      <c r="D23" s="47">
        <v>0</v>
      </c>
      <c r="E23" s="57">
        <v>7</v>
      </c>
      <c r="F23" s="57">
        <v>0</v>
      </c>
      <c r="G23" s="58">
        <v>7</v>
      </c>
      <c r="H23" s="47">
        <v>1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3</v>
      </c>
      <c r="T23" s="24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59" t="s">
        <v>32</v>
      </c>
      <c r="AB23" s="60" t="s">
        <v>24</v>
      </c>
      <c r="AC23" s="62">
        <f>AC26+AC57+AC94</f>
        <v>1810881.53</v>
      </c>
      <c r="AD23" s="62">
        <v>660930</v>
      </c>
      <c r="AE23" s="62">
        <f>AE26+AE57</f>
        <v>441145</v>
      </c>
      <c r="AF23" s="62">
        <f>AF26+AF57</f>
        <v>441145</v>
      </c>
      <c r="AG23" s="62">
        <f>AG26+AG57</f>
        <v>441145</v>
      </c>
      <c r="AH23" s="62">
        <f>AH26+AH57</f>
        <v>441145</v>
      </c>
      <c r="AI23" s="62">
        <f>AC23+AD23+AE23+AF23+AG23+AH23</f>
        <v>4236391.53</v>
      </c>
      <c r="AJ23" s="63">
        <v>2027</v>
      </c>
      <c r="AK23" s="21"/>
      <c r="AM23" s="113"/>
    </row>
    <row r="24" spans="1:37" s="64" customFormat="1" ht="39.75" customHeight="1">
      <c r="A24" s="22"/>
      <c r="B24" s="23"/>
      <c r="C24" s="23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>
        <v>1</v>
      </c>
      <c r="S24" s="31">
        <v>3</v>
      </c>
      <c r="T24" s="32">
        <v>0</v>
      </c>
      <c r="U24" s="32">
        <v>1</v>
      </c>
      <c r="V24" s="31">
        <v>0</v>
      </c>
      <c r="W24" s="31">
        <v>0</v>
      </c>
      <c r="X24" s="31">
        <v>0</v>
      </c>
      <c r="Y24" s="32">
        <v>0</v>
      </c>
      <c r="Z24" s="32">
        <v>0</v>
      </c>
      <c r="AA24" s="17" t="s">
        <v>20</v>
      </c>
      <c r="AB24" s="61" t="s">
        <v>18</v>
      </c>
      <c r="AC24" s="62"/>
      <c r="AD24" s="61"/>
      <c r="AE24" s="61"/>
      <c r="AF24" s="61"/>
      <c r="AG24" s="61"/>
      <c r="AH24" s="61"/>
      <c r="AI24" s="62"/>
      <c r="AJ24" s="63">
        <v>2027</v>
      </c>
      <c r="AK24" s="21"/>
    </row>
    <row r="25" spans="1:37" s="64" customFormat="1" ht="47.25" customHeight="1">
      <c r="A25" s="22"/>
      <c r="B25" s="23"/>
      <c r="C25" s="23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>
        <v>1</v>
      </c>
      <c r="S25" s="31">
        <v>3</v>
      </c>
      <c r="T25" s="32">
        <v>0</v>
      </c>
      <c r="U25" s="32">
        <v>1</v>
      </c>
      <c r="V25" s="31">
        <v>0</v>
      </c>
      <c r="W25" s="31">
        <v>0</v>
      </c>
      <c r="X25" s="31">
        <v>0</v>
      </c>
      <c r="Y25" s="32">
        <v>0</v>
      </c>
      <c r="Z25" s="32">
        <v>1</v>
      </c>
      <c r="AA25" s="4" t="s">
        <v>79</v>
      </c>
      <c r="AB25" s="24" t="s">
        <v>15</v>
      </c>
      <c r="AC25" s="80">
        <v>700</v>
      </c>
      <c r="AD25" s="75">
        <v>700</v>
      </c>
      <c r="AE25" s="75">
        <v>700</v>
      </c>
      <c r="AF25" s="75">
        <v>700</v>
      </c>
      <c r="AG25" s="75">
        <v>700</v>
      </c>
      <c r="AH25" s="75">
        <v>700</v>
      </c>
      <c r="AI25" s="80">
        <v>3500</v>
      </c>
      <c r="AJ25" s="63">
        <v>2027</v>
      </c>
      <c r="AK25" s="21"/>
    </row>
    <row r="26" spans="1:37" s="64" customFormat="1" ht="24">
      <c r="A26" s="107">
        <v>0</v>
      </c>
      <c r="B26" s="108">
        <v>2</v>
      </c>
      <c r="C26" s="109">
        <v>7</v>
      </c>
      <c r="D26" s="84">
        <v>0</v>
      </c>
      <c r="E26" s="110">
        <v>7</v>
      </c>
      <c r="F26" s="84">
        <v>0</v>
      </c>
      <c r="G26" s="110">
        <v>7</v>
      </c>
      <c r="H26" s="82">
        <v>1</v>
      </c>
      <c r="I26" s="82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5">
        <v>1</v>
      </c>
      <c r="S26" s="85">
        <v>3</v>
      </c>
      <c r="T26" s="86">
        <v>1</v>
      </c>
      <c r="U26" s="86">
        <v>1</v>
      </c>
      <c r="V26" s="85">
        <v>0</v>
      </c>
      <c r="W26" s="85">
        <v>0</v>
      </c>
      <c r="X26" s="85">
        <v>0</v>
      </c>
      <c r="Y26" s="86">
        <v>0</v>
      </c>
      <c r="Z26" s="86">
        <v>0</v>
      </c>
      <c r="AA26" s="111" t="s">
        <v>17</v>
      </c>
      <c r="AB26" s="88" t="s">
        <v>25</v>
      </c>
      <c r="AC26" s="89">
        <f aca="true" t="shared" si="0" ref="AC26:AH26">AC27+AC37</f>
        <v>843997</v>
      </c>
      <c r="AD26" s="89">
        <f t="shared" si="0"/>
        <v>579416</v>
      </c>
      <c r="AE26" s="89">
        <f t="shared" si="0"/>
        <v>359560</v>
      </c>
      <c r="AF26" s="89">
        <f t="shared" si="0"/>
        <v>359560</v>
      </c>
      <c r="AG26" s="89">
        <f t="shared" si="0"/>
        <v>359560</v>
      </c>
      <c r="AH26" s="89">
        <f t="shared" si="0"/>
        <v>359560</v>
      </c>
      <c r="AI26" s="89">
        <f>AH26+AG26+AF26+AE26+AD26+AC26</f>
        <v>2861653</v>
      </c>
      <c r="AJ26" s="90">
        <v>2027</v>
      </c>
      <c r="AK26" s="21"/>
    </row>
    <row r="27" spans="1:37" s="20" customFormat="1" ht="24">
      <c r="A27" s="100"/>
      <c r="B27" s="101"/>
      <c r="C27" s="102"/>
      <c r="D27" s="103"/>
      <c r="E27" s="104"/>
      <c r="F27" s="104"/>
      <c r="G27" s="105"/>
      <c r="H27" s="103"/>
      <c r="I27" s="106"/>
      <c r="J27" s="106"/>
      <c r="K27" s="106"/>
      <c r="L27" s="106"/>
      <c r="M27" s="106"/>
      <c r="N27" s="106"/>
      <c r="O27" s="106"/>
      <c r="P27" s="106"/>
      <c r="Q27" s="106"/>
      <c r="R27" s="94">
        <v>1</v>
      </c>
      <c r="S27" s="94">
        <v>3</v>
      </c>
      <c r="T27" s="95">
        <v>1</v>
      </c>
      <c r="U27" s="95">
        <v>1</v>
      </c>
      <c r="V27" s="94">
        <v>1</v>
      </c>
      <c r="W27" s="94">
        <v>0</v>
      </c>
      <c r="X27" s="94">
        <v>0</v>
      </c>
      <c r="Y27" s="95">
        <v>0</v>
      </c>
      <c r="Z27" s="95">
        <v>0</v>
      </c>
      <c r="AA27" s="96" t="s">
        <v>77</v>
      </c>
      <c r="AB27" s="97" t="s">
        <v>25</v>
      </c>
      <c r="AC27" s="98">
        <f>AC29+AC31</f>
        <v>575633</v>
      </c>
      <c r="AD27" s="98">
        <f>AD29+AD31</f>
        <v>328597</v>
      </c>
      <c r="AE27" s="98">
        <v>228740</v>
      </c>
      <c r="AF27" s="98">
        <v>228740</v>
      </c>
      <c r="AG27" s="98">
        <v>228740</v>
      </c>
      <c r="AH27" s="98">
        <v>228740</v>
      </c>
      <c r="AI27" s="98">
        <f>AH27+AG27+AF27+AE27+AD27+AC27</f>
        <v>1819190</v>
      </c>
      <c r="AJ27" s="99">
        <v>2027</v>
      </c>
      <c r="AK27" s="21"/>
    </row>
    <row r="28" spans="1:37" s="20" customFormat="1" ht="36">
      <c r="A28" s="22"/>
      <c r="B28" s="23"/>
      <c r="C28" s="23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>
        <v>1</v>
      </c>
      <c r="S28" s="31">
        <v>3</v>
      </c>
      <c r="T28" s="32">
        <v>1</v>
      </c>
      <c r="U28" s="32">
        <v>1</v>
      </c>
      <c r="V28" s="31">
        <v>1</v>
      </c>
      <c r="W28" s="31">
        <v>0</v>
      </c>
      <c r="X28" s="31">
        <v>0</v>
      </c>
      <c r="Y28" s="32">
        <v>0</v>
      </c>
      <c r="Z28" s="32">
        <v>1</v>
      </c>
      <c r="AA28" s="4" t="s">
        <v>78</v>
      </c>
      <c r="AB28" s="24" t="s">
        <v>21</v>
      </c>
      <c r="AC28" s="80">
        <v>700</v>
      </c>
      <c r="AD28" s="75">
        <v>700</v>
      </c>
      <c r="AE28" s="75">
        <v>700</v>
      </c>
      <c r="AF28" s="75">
        <v>700</v>
      </c>
      <c r="AG28" s="75">
        <v>700</v>
      </c>
      <c r="AH28" s="75">
        <v>700</v>
      </c>
      <c r="AI28" s="80">
        <f>AC28+AD28+AE28+AF28+AG28+AH28</f>
        <v>4200</v>
      </c>
      <c r="AJ28" s="63">
        <v>2027</v>
      </c>
      <c r="AK28" s="21"/>
    </row>
    <row r="29" spans="1:37" s="20" customFormat="1" ht="37.5" customHeight="1">
      <c r="A29" s="133">
        <v>0</v>
      </c>
      <c r="B29" s="134">
        <v>2</v>
      </c>
      <c r="C29" s="134">
        <v>7</v>
      </c>
      <c r="D29" s="133">
        <v>0</v>
      </c>
      <c r="E29" s="133">
        <v>7</v>
      </c>
      <c r="F29" s="133">
        <v>0</v>
      </c>
      <c r="G29" s="134">
        <v>7</v>
      </c>
      <c r="H29" s="133">
        <v>1</v>
      </c>
      <c r="I29" s="133">
        <v>3</v>
      </c>
      <c r="J29" s="133">
        <v>1</v>
      </c>
      <c r="K29" s="133">
        <v>0</v>
      </c>
      <c r="L29" s="133">
        <v>1</v>
      </c>
      <c r="M29" s="133">
        <v>2</v>
      </c>
      <c r="N29" s="133">
        <v>0</v>
      </c>
      <c r="O29" s="133">
        <v>0</v>
      </c>
      <c r="P29" s="133">
        <v>1</v>
      </c>
      <c r="Q29" s="133" t="s">
        <v>33</v>
      </c>
      <c r="R29" s="135">
        <v>1</v>
      </c>
      <c r="S29" s="135">
        <v>3</v>
      </c>
      <c r="T29" s="136">
        <v>1</v>
      </c>
      <c r="U29" s="32">
        <v>1</v>
      </c>
      <c r="V29" s="31">
        <v>1</v>
      </c>
      <c r="W29" s="31">
        <v>0</v>
      </c>
      <c r="X29" s="31">
        <v>1</v>
      </c>
      <c r="Y29" s="32">
        <v>0</v>
      </c>
      <c r="Z29" s="32">
        <v>0</v>
      </c>
      <c r="AA29" s="120" t="s">
        <v>80</v>
      </c>
      <c r="AB29" s="33" t="s">
        <v>25</v>
      </c>
      <c r="AC29" s="62">
        <v>227153</v>
      </c>
      <c r="AD29" s="62">
        <v>228597</v>
      </c>
      <c r="AE29" s="62">
        <v>228740</v>
      </c>
      <c r="AF29" s="62">
        <v>228740</v>
      </c>
      <c r="AG29" s="62">
        <v>228740</v>
      </c>
      <c r="AH29" s="62">
        <v>228740</v>
      </c>
      <c r="AI29" s="62">
        <f>AC29+AD29+AE29+AF29+AG29+AH29</f>
        <v>1370710</v>
      </c>
      <c r="AJ29" s="63">
        <v>2027</v>
      </c>
      <c r="AK29" s="21"/>
    </row>
    <row r="30" spans="1:37" s="20" customFormat="1" ht="36">
      <c r="A30" s="132"/>
      <c r="B30" s="131"/>
      <c r="C30" s="131"/>
      <c r="D30" s="132"/>
      <c r="E30" s="132"/>
      <c r="F30" s="132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5">
        <v>1</v>
      </c>
      <c r="S30" s="135">
        <v>3</v>
      </c>
      <c r="T30" s="136">
        <v>1</v>
      </c>
      <c r="U30" s="32">
        <v>1</v>
      </c>
      <c r="V30" s="31">
        <v>1</v>
      </c>
      <c r="W30" s="31">
        <v>0</v>
      </c>
      <c r="X30" s="31">
        <v>1</v>
      </c>
      <c r="Y30" s="32">
        <v>0</v>
      </c>
      <c r="Z30" s="32">
        <v>1</v>
      </c>
      <c r="AA30" s="17" t="s">
        <v>73</v>
      </c>
      <c r="AB30" s="24" t="s">
        <v>14</v>
      </c>
      <c r="AC30" s="75">
        <v>12</v>
      </c>
      <c r="AD30" s="75">
        <v>12</v>
      </c>
      <c r="AE30" s="75">
        <v>12</v>
      </c>
      <c r="AF30" s="75">
        <v>12</v>
      </c>
      <c r="AG30" s="75">
        <v>12</v>
      </c>
      <c r="AH30" s="75">
        <v>12</v>
      </c>
      <c r="AI30" s="80">
        <f>AC30+AD30+AE30+AF30+AG30+AH30</f>
        <v>72</v>
      </c>
      <c r="AJ30" s="63">
        <v>2027</v>
      </c>
      <c r="AK30" s="21"/>
    </row>
    <row r="31" spans="1:37" s="20" customFormat="1" ht="48" customHeight="1">
      <c r="A31" s="132"/>
      <c r="B31" s="131"/>
      <c r="C31" s="131"/>
      <c r="D31" s="132"/>
      <c r="E31" s="193"/>
      <c r="F31" s="193"/>
      <c r="G31" s="194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5">
        <v>1</v>
      </c>
      <c r="S31" s="135">
        <v>3</v>
      </c>
      <c r="T31" s="136">
        <v>1</v>
      </c>
      <c r="U31" s="32">
        <v>1</v>
      </c>
      <c r="V31" s="31">
        <v>1</v>
      </c>
      <c r="W31" s="31">
        <v>0</v>
      </c>
      <c r="X31" s="31">
        <v>2</v>
      </c>
      <c r="Y31" s="32">
        <v>0</v>
      </c>
      <c r="Z31" s="32">
        <v>0</v>
      </c>
      <c r="AA31" s="201" t="s">
        <v>81</v>
      </c>
      <c r="AB31" s="47" t="s">
        <v>24</v>
      </c>
      <c r="AC31" s="195">
        <v>348480</v>
      </c>
      <c r="AD31" s="263">
        <v>100000</v>
      </c>
      <c r="AE31" s="75" t="s">
        <v>51</v>
      </c>
      <c r="AF31" s="75" t="s">
        <v>51</v>
      </c>
      <c r="AG31" s="75" t="s">
        <v>51</v>
      </c>
      <c r="AH31" s="75" t="s">
        <v>51</v>
      </c>
      <c r="AI31" s="75" t="s">
        <v>51</v>
      </c>
      <c r="AJ31" s="63">
        <v>2022</v>
      </c>
      <c r="AK31" s="21"/>
    </row>
    <row r="32" spans="1:37" s="20" customFormat="1" ht="30" customHeight="1">
      <c r="A32" s="132"/>
      <c r="B32" s="131"/>
      <c r="C32" s="131"/>
      <c r="D32" s="132"/>
      <c r="E32" s="193"/>
      <c r="F32" s="193"/>
      <c r="G32" s="194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5">
        <v>1</v>
      </c>
      <c r="S32" s="135">
        <v>3</v>
      </c>
      <c r="T32" s="136">
        <v>1</v>
      </c>
      <c r="U32" s="32">
        <v>1</v>
      </c>
      <c r="V32" s="31">
        <v>1</v>
      </c>
      <c r="W32" s="31">
        <v>0</v>
      </c>
      <c r="X32" s="31">
        <v>2</v>
      </c>
      <c r="Y32" s="32">
        <v>0</v>
      </c>
      <c r="Z32" s="32">
        <v>1</v>
      </c>
      <c r="AA32" s="201" t="s">
        <v>82</v>
      </c>
      <c r="AB32" s="47" t="s">
        <v>72</v>
      </c>
      <c r="AC32" s="75">
        <v>4</v>
      </c>
      <c r="AD32" s="75" t="s">
        <v>51</v>
      </c>
      <c r="AE32" s="75" t="s">
        <v>51</v>
      </c>
      <c r="AF32" s="75" t="s">
        <v>51</v>
      </c>
      <c r="AG32" s="75" t="s">
        <v>51</v>
      </c>
      <c r="AH32" s="75" t="s">
        <v>51</v>
      </c>
      <c r="AI32" s="75" t="s">
        <v>51</v>
      </c>
      <c r="AJ32" s="63">
        <v>2022</v>
      </c>
      <c r="AK32" s="21"/>
    </row>
    <row r="33" spans="1:37" s="20" customFormat="1" ht="62.25" customHeight="1">
      <c r="A33" s="30"/>
      <c r="B33" s="27"/>
      <c r="C33" s="65"/>
      <c r="D33" s="46"/>
      <c r="E33" s="66"/>
      <c r="F33" s="66"/>
      <c r="G33" s="67"/>
      <c r="H33" s="46"/>
      <c r="I33" s="68"/>
      <c r="J33" s="68"/>
      <c r="K33" s="68"/>
      <c r="L33" s="68"/>
      <c r="M33" s="68"/>
      <c r="N33" s="68"/>
      <c r="O33" s="68"/>
      <c r="P33" s="68"/>
      <c r="Q33" s="68"/>
      <c r="R33" s="31">
        <v>1</v>
      </c>
      <c r="S33" s="31">
        <v>3</v>
      </c>
      <c r="T33" s="32">
        <v>1</v>
      </c>
      <c r="U33" s="32">
        <v>1</v>
      </c>
      <c r="V33" s="31">
        <v>1</v>
      </c>
      <c r="W33" s="31">
        <v>0</v>
      </c>
      <c r="X33" s="31">
        <v>2</v>
      </c>
      <c r="Y33" s="32">
        <v>0</v>
      </c>
      <c r="Z33" s="32">
        <v>0</v>
      </c>
      <c r="AA33" s="16" t="s">
        <v>83</v>
      </c>
      <c r="AB33" s="33" t="s">
        <v>8</v>
      </c>
      <c r="AC33" s="34" t="s">
        <v>23</v>
      </c>
      <c r="AD33" s="35" t="s">
        <v>23</v>
      </c>
      <c r="AE33" s="35" t="s">
        <v>23</v>
      </c>
      <c r="AF33" s="35" t="s">
        <v>23</v>
      </c>
      <c r="AG33" s="35" t="s">
        <v>23</v>
      </c>
      <c r="AH33" s="35" t="s">
        <v>23</v>
      </c>
      <c r="AI33" s="62" t="s">
        <v>23</v>
      </c>
      <c r="AJ33" s="63">
        <v>2027</v>
      </c>
      <c r="AK33" s="21"/>
    </row>
    <row r="34" spans="1:37" s="20" customFormat="1" ht="38.25" customHeight="1">
      <c r="A34" s="22"/>
      <c r="B34" s="22"/>
      <c r="C34" s="23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1</v>
      </c>
      <c r="S34" s="31">
        <v>3</v>
      </c>
      <c r="T34" s="32">
        <v>1</v>
      </c>
      <c r="U34" s="32">
        <v>1</v>
      </c>
      <c r="V34" s="31">
        <v>1</v>
      </c>
      <c r="W34" s="31">
        <v>0</v>
      </c>
      <c r="X34" s="31">
        <v>2</v>
      </c>
      <c r="Y34" s="32">
        <v>0</v>
      </c>
      <c r="Z34" s="32">
        <v>1</v>
      </c>
      <c r="AA34" s="16" t="s">
        <v>84</v>
      </c>
      <c r="AB34" s="24" t="s">
        <v>14</v>
      </c>
      <c r="AC34" s="75">
        <v>3</v>
      </c>
      <c r="AD34" s="76">
        <v>3</v>
      </c>
      <c r="AE34" s="76">
        <v>3</v>
      </c>
      <c r="AF34" s="76">
        <v>3</v>
      </c>
      <c r="AG34" s="76">
        <v>3</v>
      </c>
      <c r="AH34" s="76">
        <v>3</v>
      </c>
      <c r="AI34" s="80">
        <f>AC34+AD34+AE34+AF34+AG34+AH34</f>
        <v>18</v>
      </c>
      <c r="AJ34" s="63">
        <v>2027</v>
      </c>
      <c r="AK34" s="21"/>
    </row>
    <row r="35" spans="1:37" s="20" customFormat="1" ht="42" customHeight="1">
      <c r="A35" s="22"/>
      <c r="B35" s="23"/>
      <c r="C35" s="23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>
        <v>1</v>
      </c>
      <c r="S35" s="31">
        <v>3</v>
      </c>
      <c r="T35" s="32">
        <v>1</v>
      </c>
      <c r="U35" s="32">
        <v>1</v>
      </c>
      <c r="V35" s="31">
        <v>1</v>
      </c>
      <c r="W35" s="31">
        <v>0</v>
      </c>
      <c r="X35" s="31">
        <v>3</v>
      </c>
      <c r="Y35" s="32">
        <v>0</v>
      </c>
      <c r="Z35" s="32">
        <v>0</v>
      </c>
      <c r="AA35" s="191" t="s">
        <v>85</v>
      </c>
      <c r="AB35" s="33" t="s">
        <v>8</v>
      </c>
      <c r="AC35" s="75" t="s">
        <v>23</v>
      </c>
      <c r="AD35" s="75" t="s">
        <v>23</v>
      </c>
      <c r="AE35" s="75" t="s">
        <v>23</v>
      </c>
      <c r="AF35" s="75" t="s">
        <v>23</v>
      </c>
      <c r="AG35" s="75" t="s">
        <v>23</v>
      </c>
      <c r="AH35" s="75" t="s">
        <v>23</v>
      </c>
      <c r="AI35" s="80" t="s">
        <v>23</v>
      </c>
      <c r="AJ35" s="63">
        <v>2027</v>
      </c>
      <c r="AK35" s="21"/>
    </row>
    <row r="36" spans="1:37" s="20" customFormat="1" ht="40.5" customHeight="1">
      <c r="A36" s="22"/>
      <c r="B36" s="23"/>
      <c r="C36" s="23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>
        <v>1</v>
      </c>
      <c r="S36" s="31">
        <v>3</v>
      </c>
      <c r="T36" s="32">
        <v>1</v>
      </c>
      <c r="U36" s="32">
        <v>1</v>
      </c>
      <c r="V36" s="31">
        <v>1</v>
      </c>
      <c r="W36" s="31">
        <v>0</v>
      </c>
      <c r="X36" s="31">
        <v>3</v>
      </c>
      <c r="Y36" s="32">
        <v>0</v>
      </c>
      <c r="Z36" s="32">
        <v>1</v>
      </c>
      <c r="AA36" s="202" t="s">
        <v>86</v>
      </c>
      <c r="AB36" s="24" t="s">
        <v>14</v>
      </c>
      <c r="AC36" s="75">
        <v>5</v>
      </c>
      <c r="AD36" s="75">
        <v>5</v>
      </c>
      <c r="AE36" s="75">
        <v>5</v>
      </c>
      <c r="AF36" s="75">
        <v>5</v>
      </c>
      <c r="AG36" s="75">
        <v>5</v>
      </c>
      <c r="AH36" s="75">
        <v>5</v>
      </c>
      <c r="AI36" s="80">
        <v>30</v>
      </c>
      <c r="AJ36" s="63">
        <v>2027</v>
      </c>
      <c r="AK36" s="21"/>
    </row>
    <row r="37" spans="1:37" s="20" customFormat="1" ht="39.75" customHeight="1">
      <c r="A37" s="91"/>
      <c r="B37" s="92"/>
      <c r="C37" s="92"/>
      <c r="D37" s="91"/>
      <c r="E37" s="91"/>
      <c r="F37" s="91"/>
      <c r="G37" s="92"/>
      <c r="H37" s="91"/>
      <c r="I37" s="91"/>
      <c r="J37" s="93"/>
      <c r="K37" s="93"/>
      <c r="L37" s="93"/>
      <c r="M37" s="93"/>
      <c r="N37" s="93"/>
      <c r="O37" s="93"/>
      <c r="P37" s="93"/>
      <c r="Q37" s="93"/>
      <c r="R37" s="94">
        <v>1</v>
      </c>
      <c r="S37" s="94">
        <v>3</v>
      </c>
      <c r="T37" s="95">
        <v>1</v>
      </c>
      <c r="U37" s="95">
        <v>1</v>
      </c>
      <c r="V37" s="94">
        <v>2</v>
      </c>
      <c r="W37" s="94">
        <v>0</v>
      </c>
      <c r="X37" s="94">
        <v>0</v>
      </c>
      <c r="Y37" s="95">
        <v>0</v>
      </c>
      <c r="Z37" s="95">
        <v>0</v>
      </c>
      <c r="AA37" s="96" t="s">
        <v>36</v>
      </c>
      <c r="AB37" s="97" t="s">
        <v>25</v>
      </c>
      <c r="AC37" s="98">
        <f aca="true" t="shared" si="1" ref="AC37:AH37">AC43</f>
        <v>268364</v>
      </c>
      <c r="AD37" s="98">
        <f t="shared" si="1"/>
        <v>250819</v>
      </c>
      <c r="AE37" s="98">
        <f t="shared" si="1"/>
        <v>130820</v>
      </c>
      <c r="AF37" s="98">
        <f t="shared" si="1"/>
        <v>130820</v>
      </c>
      <c r="AG37" s="98">
        <f t="shared" si="1"/>
        <v>130820</v>
      </c>
      <c r="AH37" s="98">
        <f t="shared" si="1"/>
        <v>130820</v>
      </c>
      <c r="AI37" s="98">
        <f>AC37+AD37+AE37+AF37+AG37+AH37</f>
        <v>1042463</v>
      </c>
      <c r="AJ37" s="99">
        <v>2027</v>
      </c>
      <c r="AK37" s="21"/>
    </row>
    <row r="38" spans="1:37" s="20" customFormat="1" ht="42.75" customHeight="1">
      <c r="A38" s="22"/>
      <c r="B38" s="22"/>
      <c r="C38" s="23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>
        <v>1</v>
      </c>
      <c r="S38" s="31">
        <v>3</v>
      </c>
      <c r="T38" s="32">
        <v>1</v>
      </c>
      <c r="U38" s="32">
        <v>1</v>
      </c>
      <c r="V38" s="31">
        <v>2</v>
      </c>
      <c r="W38" s="31">
        <v>0</v>
      </c>
      <c r="X38" s="31">
        <v>0</v>
      </c>
      <c r="Y38" s="32">
        <v>0</v>
      </c>
      <c r="Z38" s="32">
        <v>1</v>
      </c>
      <c r="AA38" s="17" t="s">
        <v>87</v>
      </c>
      <c r="AB38" s="24" t="s">
        <v>15</v>
      </c>
      <c r="AC38" s="80">
        <v>150</v>
      </c>
      <c r="AD38" s="75">
        <v>150</v>
      </c>
      <c r="AE38" s="75">
        <v>150</v>
      </c>
      <c r="AF38" s="75">
        <v>150</v>
      </c>
      <c r="AG38" s="75">
        <v>150</v>
      </c>
      <c r="AH38" s="75">
        <v>150</v>
      </c>
      <c r="AI38" s="80">
        <f>AC38+AD38+AE38+AF38+AG38+AH38</f>
        <v>900</v>
      </c>
      <c r="AJ38" s="63">
        <v>2027</v>
      </c>
      <c r="AK38" s="21"/>
    </row>
    <row r="39" spans="1:37" s="20" customFormat="1" ht="26.25" customHeight="1" hidden="1">
      <c r="A39" s="31"/>
      <c r="B39" s="31"/>
      <c r="C39" s="32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2"/>
      <c r="Z39" s="32"/>
      <c r="AA39" s="121"/>
      <c r="AB39" s="33"/>
      <c r="AC39" s="62">
        <f>AB39</f>
        <v>0</v>
      </c>
      <c r="AD39" s="34"/>
      <c r="AE39" s="34"/>
      <c r="AF39" s="34"/>
      <c r="AG39" s="34"/>
      <c r="AH39" s="34"/>
      <c r="AI39" s="62">
        <f>AC39+AD39+AE39+AF39+AH39</f>
        <v>0</v>
      </c>
      <c r="AJ39" s="63">
        <v>2018</v>
      </c>
      <c r="AK39" s="21"/>
    </row>
    <row r="40" spans="1:37" s="20" customFormat="1" ht="26.25" customHeight="1" hidden="1">
      <c r="A40" s="31"/>
      <c r="B40" s="31"/>
      <c r="C40" s="32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1"/>
      <c r="W40" s="31"/>
      <c r="X40" s="31"/>
      <c r="Y40" s="32"/>
      <c r="Z40" s="32"/>
      <c r="AA40" s="121"/>
      <c r="AB40" s="33"/>
      <c r="AC40" s="62">
        <f>AB40</f>
        <v>0</v>
      </c>
      <c r="AD40" s="34"/>
      <c r="AE40" s="34"/>
      <c r="AF40" s="34"/>
      <c r="AG40" s="34"/>
      <c r="AH40" s="34"/>
      <c r="AI40" s="62">
        <f>AC40+AD40+AE40+AF40+AH40</f>
        <v>0</v>
      </c>
      <c r="AJ40" s="63">
        <v>2018</v>
      </c>
      <c r="AK40" s="21"/>
    </row>
    <row r="41" spans="1:37" s="20" customFormat="1" ht="26.25" customHeight="1" hidden="1">
      <c r="A41" s="31"/>
      <c r="B41" s="31"/>
      <c r="C41" s="32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1"/>
      <c r="W41" s="31"/>
      <c r="X41" s="31"/>
      <c r="Y41" s="32"/>
      <c r="Z41" s="32"/>
      <c r="AA41" s="121"/>
      <c r="AB41" s="33"/>
      <c r="AC41" s="62">
        <f>AB41</f>
        <v>0</v>
      </c>
      <c r="AD41" s="34"/>
      <c r="AE41" s="34"/>
      <c r="AF41" s="34"/>
      <c r="AG41" s="34"/>
      <c r="AH41" s="34"/>
      <c r="AI41" s="62">
        <f>AC41+AD41+AE41+AF41+AH41</f>
        <v>0</v>
      </c>
      <c r="AJ41" s="63">
        <v>2018</v>
      </c>
      <c r="AK41" s="21"/>
    </row>
    <row r="42" spans="1:37" s="20" customFormat="1" ht="26.25" customHeight="1" hidden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1"/>
      <c r="W42" s="31"/>
      <c r="X42" s="31"/>
      <c r="Y42" s="32"/>
      <c r="Z42" s="32"/>
      <c r="AA42" s="121"/>
      <c r="AB42" s="33"/>
      <c r="AC42" s="62">
        <f>AB42</f>
        <v>0</v>
      </c>
      <c r="AD42" s="34"/>
      <c r="AE42" s="34"/>
      <c r="AF42" s="34"/>
      <c r="AG42" s="34"/>
      <c r="AH42" s="34"/>
      <c r="AI42" s="62">
        <f>AC42+AD42+AE42+AF42+AH42</f>
        <v>0</v>
      </c>
      <c r="AJ42" s="63">
        <v>2018</v>
      </c>
      <c r="AK42" s="21"/>
    </row>
    <row r="43" spans="1:37" s="20" customFormat="1" ht="33" customHeight="1">
      <c r="A43" s="31">
        <v>0</v>
      </c>
      <c r="B43" s="32">
        <v>2</v>
      </c>
      <c r="C43" s="32">
        <v>7</v>
      </c>
      <c r="D43" s="31">
        <v>0</v>
      </c>
      <c r="E43" s="31">
        <v>7</v>
      </c>
      <c r="F43" s="31">
        <v>0</v>
      </c>
      <c r="G43" s="32">
        <v>7</v>
      </c>
      <c r="H43" s="31">
        <v>1</v>
      </c>
      <c r="I43" s="31">
        <v>3</v>
      </c>
      <c r="J43" s="31">
        <v>1</v>
      </c>
      <c r="K43" s="31">
        <v>0</v>
      </c>
      <c r="L43" s="31">
        <v>2</v>
      </c>
      <c r="M43" s="31">
        <v>2</v>
      </c>
      <c r="N43" s="31">
        <v>0</v>
      </c>
      <c r="O43" s="31">
        <v>0</v>
      </c>
      <c r="P43" s="31">
        <v>2</v>
      </c>
      <c r="Q43" s="31" t="s">
        <v>33</v>
      </c>
      <c r="R43" s="31">
        <v>1</v>
      </c>
      <c r="S43" s="31">
        <v>3</v>
      </c>
      <c r="T43" s="45">
        <v>1</v>
      </c>
      <c r="U43" s="45">
        <v>1</v>
      </c>
      <c r="V43" s="44">
        <v>2</v>
      </c>
      <c r="W43" s="44">
        <v>0</v>
      </c>
      <c r="X43" s="44">
        <v>1</v>
      </c>
      <c r="Y43" s="45">
        <v>0</v>
      </c>
      <c r="Z43" s="45">
        <v>0</v>
      </c>
      <c r="AA43" s="120" t="s">
        <v>88</v>
      </c>
      <c r="AB43" s="33" t="s">
        <v>25</v>
      </c>
      <c r="AC43" s="62">
        <v>268364</v>
      </c>
      <c r="AD43" s="62">
        <v>250819</v>
      </c>
      <c r="AE43" s="62">
        <v>130820</v>
      </c>
      <c r="AF43" s="62">
        <v>130820</v>
      </c>
      <c r="AG43" s="62">
        <v>130820</v>
      </c>
      <c r="AH43" s="62">
        <v>130820</v>
      </c>
      <c r="AI43" s="62">
        <f>AC43+AD43+AE43+AF43+AG43+AH43</f>
        <v>1042463</v>
      </c>
      <c r="AJ43" s="63">
        <v>2027</v>
      </c>
      <c r="AK43" s="21"/>
    </row>
    <row r="44" spans="1:37" s="20" customFormat="1" ht="29.25" customHeight="1">
      <c r="A44" s="22"/>
      <c r="B44" s="22"/>
      <c r="C44" s="23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1">
        <v>1</v>
      </c>
      <c r="S44" s="31">
        <v>3</v>
      </c>
      <c r="T44" s="32">
        <v>1</v>
      </c>
      <c r="U44" s="32">
        <v>1</v>
      </c>
      <c r="V44" s="31">
        <v>2</v>
      </c>
      <c r="W44" s="31">
        <v>0</v>
      </c>
      <c r="X44" s="31">
        <v>1</v>
      </c>
      <c r="Y44" s="32">
        <v>0</v>
      </c>
      <c r="Z44" s="32">
        <v>1</v>
      </c>
      <c r="AA44" s="17" t="s">
        <v>89</v>
      </c>
      <c r="AB44" s="24" t="s">
        <v>15</v>
      </c>
      <c r="AC44" s="75">
        <v>250</v>
      </c>
      <c r="AD44" s="75">
        <v>250</v>
      </c>
      <c r="AE44" s="75">
        <v>250</v>
      </c>
      <c r="AF44" s="75">
        <v>250</v>
      </c>
      <c r="AG44" s="75">
        <v>250</v>
      </c>
      <c r="AH44" s="75">
        <v>250</v>
      </c>
      <c r="AI44" s="80">
        <f>AC44+AD44+AE44+AF44+AG44+AH44</f>
        <v>1500</v>
      </c>
      <c r="AJ44" s="63">
        <v>2027</v>
      </c>
      <c r="AK44" s="21"/>
    </row>
    <row r="45" spans="1:37" s="20" customFormat="1" ht="52.5" customHeight="1">
      <c r="A45" s="31"/>
      <c r="B45" s="32"/>
      <c r="C45" s="32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>
        <v>3</v>
      </c>
      <c r="T45" s="32">
        <v>1</v>
      </c>
      <c r="U45" s="32">
        <v>1</v>
      </c>
      <c r="V45" s="31">
        <v>2</v>
      </c>
      <c r="W45" s="31">
        <v>0</v>
      </c>
      <c r="X45" s="31">
        <v>2</v>
      </c>
      <c r="Y45" s="32">
        <v>0</v>
      </c>
      <c r="Z45" s="32">
        <v>0</v>
      </c>
      <c r="AA45" s="17" t="s">
        <v>90</v>
      </c>
      <c r="AB45" s="33" t="s">
        <v>22</v>
      </c>
      <c r="AC45" s="34" t="s">
        <v>23</v>
      </c>
      <c r="AD45" s="34" t="s">
        <v>23</v>
      </c>
      <c r="AE45" s="34" t="s">
        <v>23</v>
      </c>
      <c r="AF45" s="34" t="s">
        <v>23</v>
      </c>
      <c r="AG45" s="34" t="s">
        <v>23</v>
      </c>
      <c r="AH45" s="34" t="s">
        <v>23</v>
      </c>
      <c r="AI45" s="62" t="s">
        <v>23</v>
      </c>
      <c r="AJ45" s="63">
        <v>2027</v>
      </c>
      <c r="AK45" s="21"/>
    </row>
    <row r="46" spans="1:37" s="40" customFormat="1" ht="26.25" customHeight="1" hidden="1">
      <c r="A46" s="36"/>
      <c r="B46" s="36"/>
      <c r="C46" s="37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1"/>
      <c r="T46" s="37"/>
      <c r="U46" s="37"/>
      <c r="V46" s="36"/>
      <c r="W46" s="36"/>
      <c r="X46" s="36"/>
      <c r="Y46" s="37"/>
      <c r="Z46" s="37"/>
      <c r="AA46" s="11"/>
      <c r="AB46" s="38"/>
      <c r="AC46" s="34">
        <f>AB46</f>
        <v>0</v>
      </c>
      <c r="AD46" s="41"/>
      <c r="AE46" s="41"/>
      <c r="AF46" s="41"/>
      <c r="AG46" s="41"/>
      <c r="AH46" s="41"/>
      <c r="AI46" s="62">
        <f>AC46+AD46+AE46+AF46+AH46</f>
        <v>0</v>
      </c>
      <c r="AJ46" s="63">
        <v>2018</v>
      </c>
      <c r="AK46" s="39"/>
    </row>
    <row r="47" spans="1:37" s="40" customFormat="1" ht="26.25" customHeight="1" hidden="1">
      <c r="A47" s="36"/>
      <c r="B47" s="36"/>
      <c r="C47" s="37"/>
      <c r="D47" s="36"/>
      <c r="E47" s="36"/>
      <c r="F47" s="36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1"/>
      <c r="T47" s="37"/>
      <c r="U47" s="37"/>
      <c r="V47" s="36"/>
      <c r="W47" s="36"/>
      <c r="X47" s="36"/>
      <c r="Y47" s="37"/>
      <c r="Z47" s="37"/>
      <c r="AA47" s="11"/>
      <c r="AB47" s="38"/>
      <c r="AC47" s="34">
        <f>AB47</f>
        <v>0</v>
      </c>
      <c r="AD47" s="41"/>
      <c r="AE47" s="41"/>
      <c r="AF47" s="41"/>
      <c r="AG47" s="41"/>
      <c r="AH47" s="41"/>
      <c r="AI47" s="62">
        <f>AC47+AD47+AE47+AF47+AH47</f>
        <v>0</v>
      </c>
      <c r="AJ47" s="63">
        <v>2018</v>
      </c>
      <c r="AK47" s="39"/>
    </row>
    <row r="48" spans="1:37" s="40" customFormat="1" ht="26.25" customHeight="1" hidden="1">
      <c r="A48" s="36"/>
      <c r="B48" s="36"/>
      <c r="C48" s="37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1"/>
      <c r="S48" s="31"/>
      <c r="T48" s="37"/>
      <c r="U48" s="37"/>
      <c r="V48" s="36"/>
      <c r="W48" s="36"/>
      <c r="X48" s="36"/>
      <c r="Y48" s="37"/>
      <c r="Z48" s="37"/>
      <c r="AA48" s="11"/>
      <c r="AB48" s="38"/>
      <c r="AC48" s="34">
        <f>AB48</f>
        <v>0</v>
      </c>
      <c r="AD48" s="41"/>
      <c r="AE48" s="41"/>
      <c r="AF48" s="41"/>
      <c r="AG48" s="41"/>
      <c r="AH48" s="41"/>
      <c r="AI48" s="62">
        <f>AC48+AD48+AE48+AF48+AH48</f>
        <v>0</v>
      </c>
      <c r="AJ48" s="63">
        <v>2018</v>
      </c>
      <c r="AK48" s="39"/>
    </row>
    <row r="49" spans="1:37" s="40" customFormat="1" ht="11.25" customHeight="1" hidden="1">
      <c r="A49" s="36"/>
      <c r="B49" s="36"/>
      <c r="C49" s="37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6"/>
      <c r="W49" s="36"/>
      <c r="X49" s="36"/>
      <c r="Y49" s="37"/>
      <c r="Z49" s="37"/>
      <c r="AA49" s="11"/>
      <c r="AB49" s="38"/>
      <c r="AC49" s="34">
        <f>AB49</f>
        <v>0</v>
      </c>
      <c r="AD49" s="41"/>
      <c r="AE49" s="41"/>
      <c r="AF49" s="41"/>
      <c r="AG49" s="41"/>
      <c r="AH49" s="41"/>
      <c r="AI49" s="62">
        <f>AC49+AD49+AE49+AF49+AH49</f>
        <v>0</v>
      </c>
      <c r="AJ49" s="63">
        <v>2018</v>
      </c>
      <c r="AK49" s="39"/>
    </row>
    <row r="50" spans="1:37" s="6" customFormat="1" ht="40.5" customHeight="1">
      <c r="A50" s="14"/>
      <c r="B50" s="14"/>
      <c r="C50" s="15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1">
        <v>1</v>
      </c>
      <c r="S50" s="31">
        <v>3</v>
      </c>
      <c r="T50" s="77">
        <v>1</v>
      </c>
      <c r="U50" s="77">
        <v>1</v>
      </c>
      <c r="V50" s="78">
        <v>2</v>
      </c>
      <c r="W50" s="78">
        <v>0</v>
      </c>
      <c r="X50" s="78">
        <v>2</v>
      </c>
      <c r="Y50" s="77">
        <v>0</v>
      </c>
      <c r="Z50" s="77">
        <v>1</v>
      </c>
      <c r="AA50" s="17" t="s">
        <v>91</v>
      </c>
      <c r="AB50" s="13" t="s">
        <v>14</v>
      </c>
      <c r="AC50" s="75">
        <v>4</v>
      </c>
      <c r="AD50" s="75">
        <v>4</v>
      </c>
      <c r="AE50" s="75">
        <v>4</v>
      </c>
      <c r="AF50" s="75">
        <v>4</v>
      </c>
      <c r="AG50" s="75">
        <v>4</v>
      </c>
      <c r="AH50" s="75">
        <v>4</v>
      </c>
      <c r="AI50" s="80">
        <f>AC50+AD50+AE50+AF50+AG50+AH50</f>
        <v>24</v>
      </c>
      <c r="AJ50" s="63">
        <v>2027</v>
      </c>
      <c r="AK50" s="8"/>
    </row>
    <row r="51" spans="1:37" s="20" customFormat="1" ht="26.25" customHeight="1" hidden="1">
      <c r="A51" s="31"/>
      <c r="B51" s="31"/>
      <c r="C51" s="32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1"/>
      <c r="W51" s="31"/>
      <c r="X51" s="31"/>
      <c r="Y51" s="32"/>
      <c r="Z51" s="32"/>
      <c r="AA51" s="17"/>
      <c r="AB51" s="33"/>
      <c r="AC51" s="62">
        <f>AB51</f>
        <v>0</v>
      </c>
      <c r="AD51" s="34"/>
      <c r="AE51" s="34"/>
      <c r="AF51" s="34"/>
      <c r="AG51" s="34"/>
      <c r="AH51" s="34"/>
      <c r="AI51" s="62">
        <f>AC51+AD51+AE51+AF51+AH51</f>
        <v>0</v>
      </c>
      <c r="AJ51" s="63">
        <v>2018</v>
      </c>
      <c r="AK51" s="21"/>
    </row>
    <row r="52" spans="1:37" s="20" customFormat="1" ht="26.25" customHeight="1" hidden="1">
      <c r="A52" s="31"/>
      <c r="B52" s="31"/>
      <c r="C52" s="32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1"/>
      <c r="W52" s="31"/>
      <c r="X52" s="31"/>
      <c r="Y52" s="32"/>
      <c r="Z52" s="32"/>
      <c r="AA52" s="17"/>
      <c r="AB52" s="33"/>
      <c r="AC52" s="62">
        <f>AB52</f>
        <v>0</v>
      </c>
      <c r="AD52" s="34"/>
      <c r="AE52" s="34"/>
      <c r="AF52" s="34"/>
      <c r="AG52" s="34"/>
      <c r="AH52" s="34"/>
      <c r="AI52" s="62">
        <f>AC52+AD52+AE52+AF52+AH52</f>
        <v>0</v>
      </c>
      <c r="AJ52" s="63">
        <v>2018</v>
      </c>
      <c r="AK52" s="21"/>
    </row>
    <row r="53" spans="1:37" s="20" customFormat="1" ht="26.25" customHeight="1" hidden="1">
      <c r="A53" s="31"/>
      <c r="B53" s="31"/>
      <c r="C53" s="32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1"/>
      <c r="W53" s="31"/>
      <c r="X53" s="31"/>
      <c r="Y53" s="32"/>
      <c r="Z53" s="32"/>
      <c r="AA53" s="17"/>
      <c r="AB53" s="33"/>
      <c r="AC53" s="62">
        <f>AB53</f>
        <v>0</v>
      </c>
      <c r="AD53" s="34"/>
      <c r="AE53" s="34"/>
      <c r="AF53" s="34"/>
      <c r="AG53" s="34"/>
      <c r="AH53" s="34"/>
      <c r="AI53" s="62">
        <f>AC53+AD53+AE53+AF53+AH53</f>
        <v>0</v>
      </c>
      <c r="AJ53" s="63">
        <v>2018</v>
      </c>
      <c r="AK53" s="21"/>
    </row>
    <row r="54" spans="1:37" s="20" customFormat="1" ht="26.25" customHeight="1" hidden="1">
      <c r="A54" s="31"/>
      <c r="B54" s="31"/>
      <c r="C54" s="32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1"/>
      <c r="W54" s="31"/>
      <c r="X54" s="31"/>
      <c r="Y54" s="32"/>
      <c r="Z54" s="32"/>
      <c r="AA54" s="17"/>
      <c r="AB54" s="33"/>
      <c r="AC54" s="62">
        <f>AB54</f>
        <v>0</v>
      </c>
      <c r="AD54" s="34"/>
      <c r="AE54" s="34"/>
      <c r="AF54" s="34"/>
      <c r="AG54" s="34"/>
      <c r="AH54" s="34"/>
      <c r="AI54" s="62">
        <f>AC54+AD54+AE54+AF54+AH54</f>
        <v>0</v>
      </c>
      <c r="AJ54" s="63">
        <v>2018</v>
      </c>
      <c r="AK54" s="21"/>
    </row>
    <row r="55" spans="1:37" s="20" customFormat="1" ht="26.25" customHeight="1" hidden="1">
      <c r="A55" s="70"/>
      <c r="B55" s="71"/>
      <c r="C55" s="32"/>
      <c r="D55" s="31"/>
      <c r="E55" s="31"/>
      <c r="F55" s="31"/>
      <c r="G55" s="32"/>
      <c r="H55" s="31"/>
      <c r="I55" s="31"/>
      <c r="J55" s="31"/>
      <c r="K55" s="30"/>
      <c r="L55" s="30"/>
      <c r="M55" s="31"/>
      <c r="N55" s="31"/>
      <c r="O55" s="31"/>
      <c r="P55" s="31"/>
      <c r="Q55" s="31"/>
      <c r="R55" s="31"/>
      <c r="S55" s="31"/>
      <c r="T55" s="32"/>
      <c r="U55" s="32"/>
      <c r="V55" s="31"/>
      <c r="W55" s="31"/>
      <c r="X55" s="31"/>
      <c r="Y55" s="32"/>
      <c r="Z55" s="32"/>
      <c r="AA55" s="17"/>
      <c r="AB55" s="33"/>
      <c r="AC55" s="62"/>
      <c r="AD55" s="62"/>
      <c r="AE55" s="62"/>
      <c r="AF55" s="62"/>
      <c r="AG55" s="62"/>
      <c r="AH55" s="62"/>
      <c r="AI55" s="62"/>
      <c r="AJ55" s="63"/>
      <c r="AK55" s="21"/>
    </row>
    <row r="56" spans="1:37" s="20" customFormat="1" ht="26.25" customHeight="1" hidden="1">
      <c r="A56" s="31"/>
      <c r="B56" s="32"/>
      <c r="C56" s="32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1"/>
      <c r="W56" s="31"/>
      <c r="X56" s="31"/>
      <c r="Y56" s="32"/>
      <c r="Z56" s="32"/>
      <c r="AA56" s="17"/>
      <c r="AB56" s="33"/>
      <c r="AC56" s="80"/>
      <c r="AD56" s="75"/>
      <c r="AE56" s="75"/>
      <c r="AF56" s="75"/>
      <c r="AG56" s="75"/>
      <c r="AH56" s="75"/>
      <c r="AI56" s="80"/>
      <c r="AJ56" s="63"/>
      <c r="AK56" s="21"/>
    </row>
    <row r="57" spans="1:37" s="20" customFormat="1" ht="27" customHeight="1">
      <c r="A57" s="82">
        <v>0</v>
      </c>
      <c r="B57" s="83">
        <v>2</v>
      </c>
      <c r="C57" s="83">
        <v>7</v>
      </c>
      <c r="D57" s="82">
        <v>0</v>
      </c>
      <c r="E57" s="82">
        <v>7</v>
      </c>
      <c r="F57" s="82">
        <v>0</v>
      </c>
      <c r="G57" s="83">
        <v>7</v>
      </c>
      <c r="H57" s="82">
        <v>1</v>
      </c>
      <c r="I57" s="82">
        <v>3</v>
      </c>
      <c r="J57" s="82">
        <v>2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1</v>
      </c>
      <c r="S57" s="85">
        <v>3</v>
      </c>
      <c r="T57" s="86">
        <v>2</v>
      </c>
      <c r="U57" s="86">
        <v>1</v>
      </c>
      <c r="V57" s="85">
        <v>0</v>
      </c>
      <c r="W57" s="85">
        <v>0</v>
      </c>
      <c r="X57" s="85">
        <v>0</v>
      </c>
      <c r="Y57" s="86">
        <v>0</v>
      </c>
      <c r="Z57" s="86">
        <v>0</v>
      </c>
      <c r="AA57" s="87" t="s">
        <v>34</v>
      </c>
      <c r="AB57" s="88" t="s">
        <v>25</v>
      </c>
      <c r="AC57" s="89">
        <f aca="true" t="shared" si="2" ref="AC57:AH57">AC58+AC64</f>
        <v>86015</v>
      </c>
      <c r="AD57" s="89">
        <f t="shared" si="2"/>
        <v>81514</v>
      </c>
      <c r="AE57" s="89">
        <f t="shared" si="2"/>
        <v>81585</v>
      </c>
      <c r="AF57" s="89">
        <f t="shared" si="2"/>
        <v>81585</v>
      </c>
      <c r="AG57" s="89">
        <f t="shared" si="2"/>
        <v>81585</v>
      </c>
      <c r="AH57" s="89">
        <f t="shared" si="2"/>
        <v>81585</v>
      </c>
      <c r="AI57" s="89">
        <f>AH57+AG57+AF57+AE57+AD57+AC57</f>
        <v>493869</v>
      </c>
      <c r="AJ57" s="90">
        <v>2027</v>
      </c>
      <c r="AK57" s="21"/>
    </row>
    <row r="58" spans="1:37" s="20" customFormat="1" ht="24">
      <c r="A58" s="100"/>
      <c r="B58" s="101"/>
      <c r="C58" s="102"/>
      <c r="D58" s="103"/>
      <c r="E58" s="104"/>
      <c r="F58" s="104"/>
      <c r="G58" s="105"/>
      <c r="H58" s="103"/>
      <c r="I58" s="106"/>
      <c r="J58" s="106"/>
      <c r="K58" s="106"/>
      <c r="L58" s="106"/>
      <c r="M58" s="106"/>
      <c r="N58" s="106"/>
      <c r="O58" s="106"/>
      <c r="P58" s="106"/>
      <c r="Q58" s="106"/>
      <c r="R58" s="94">
        <v>1</v>
      </c>
      <c r="S58" s="94">
        <v>3</v>
      </c>
      <c r="T58" s="95">
        <v>2</v>
      </c>
      <c r="U58" s="95">
        <v>1</v>
      </c>
      <c r="V58" s="94">
        <v>1</v>
      </c>
      <c r="W58" s="94">
        <v>0</v>
      </c>
      <c r="X58" s="94">
        <v>0</v>
      </c>
      <c r="Y58" s="95">
        <v>0</v>
      </c>
      <c r="Z58" s="95">
        <v>0</v>
      </c>
      <c r="AA58" s="96" t="s">
        <v>74</v>
      </c>
      <c r="AB58" s="97" t="s">
        <v>25</v>
      </c>
      <c r="AC58" s="98">
        <f aca="true" t="shared" si="3" ref="AC58:AH58">AC60</f>
        <v>65015</v>
      </c>
      <c r="AD58" s="98">
        <f t="shared" si="3"/>
        <v>60014</v>
      </c>
      <c r="AE58" s="98">
        <f t="shared" si="3"/>
        <v>60000</v>
      </c>
      <c r="AF58" s="98">
        <f t="shared" si="3"/>
        <v>60000</v>
      </c>
      <c r="AG58" s="98">
        <f t="shared" si="3"/>
        <v>60000</v>
      </c>
      <c r="AH58" s="98">
        <f t="shared" si="3"/>
        <v>60000</v>
      </c>
      <c r="AI58" s="98">
        <f>AC58+AD58+AE58+AF58+AG58+AH58</f>
        <v>365029</v>
      </c>
      <c r="AJ58" s="99">
        <v>2027</v>
      </c>
      <c r="AK58" s="21"/>
    </row>
    <row r="59" spans="1:37" s="20" customFormat="1" ht="47.25" customHeight="1">
      <c r="A59" s="22"/>
      <c r="B59" s="22"/>
      <c r="C59" s="23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1">
        <v>1</v>
      </c>
      <c r="S59" s="31">
        <v>3</v>
      </c>
      <c r="T59" s="32">
        <v>2</v>
      </c>
      <c r="U59" s="32">
        <v>1</v>
      </c>
      <c r="V59" s="31">
        <v>1</v>
      </c>
      <c r="W59" s="31">
        <v>0</v>
      </c>
      <c r="X59" s="31">
        <v>0</v>
      </c>
      <c r="Y59" s="32">
        <v>0</v>
      </c>
      <c r="Z59" s="32">
        <v>1</v>
      </c>
      <c r="AA59" s="17" t="s">
        <v>92</v>
      </c>
      <c r="AB59" s="24" t="s">
        <v>21</v>
      </c>
      <c r="AC59" s="75">
        <v>500</v>
      </c>
      <c r="AD59" s="75">
        <v>500</v>
      </c>
      <c r="AE59" s="75">
        <v>500</v>
      </c>
      <c r="AF59" s="75">
        <v>500</v>
      </c>
      <c r="AG59" s="75">
        <v>500</v>
      </c>
      <c r="AH59" s="75">
        <v>500</v>
      </c>
      <c r="AI59" s="80">
        <v>3000</v>
      </c>
      <c r="AJ59" s="63">
        <v>2027</v>
      </c>
      <c r="AK59" s="21"/>
    </row>
    <row r="60" spans="1:37" s="20" customFormat="1" ht="39" customHeight="1">
      <c r="A60" s="31">
        <v>0</v>
      </c>
      <c r="B60" s="32">
        <v>2</v>
      </c>
      <c r="C60" s="32">
        <v>7</v>
      </c>
      <c r="D60" s="31">
        <v>0</v>
      </c>
      <c r="E60" s="31">
        <v>7</v>
      </c>
      <c r="F60" s="31">
        <v>0</v>
      </c>
      <c r="G60" s="32">
        <v>7</v>
      </c>
      <c r="H60" s="31">
        <v>1</v>
      </c>
      <c r="I60" s="31">
        <v>3</v>
      </c>
      <c r="J60" s="31">
        <v>2</v>
      </c>
      <c r="K60" s="31">
        <v>0</v>
      </c>
      <c r="L60" s="31">
        <v>1</v>
      </c>
      <c r="M60" s="31">
        <v>2</v>
      </c>
      <c r="N60" s="31">
        <v>0</v>
      </c>
      <c r="O60" s="31">
        <v>0</v>
      </c>
      <c r="P60" s="31">
        <v>2</v>
      </c>
      <c r="Q60" s="31" t="s">
        <v>33</v>
      </c>
      <c r="R60" s="31">
        <v>1</v>
      </c>
      <c r="S60" s="31">
        <v>3</v>
      </c>
      <c r="T60" s="32">
        <v>2</v>
      </c>
      <c r="U60" s="32">
        <v>1</v>
      </c>
      <c r="V60" s="31">
        <v>1</v>
      </c>
      <c r="W60" s="31">
        <v>0</v>
      </c>
      <c r="X60" s="31">
        <v>1</v>
      </c>
      <c r="Y60" s="32">
        <v>0</v>
      </c>
      <c r="Z60" s="32">
        <v>0</v>
      </c>
      <c r="AA60" s="17" t="s">
        <v>75</v>
      </c>
      <c r="AB60" s="114" t="s">
        <v>24</v>
      </c>
      <c r="AC60" s="188">
        <v>65015</v>
      </c>
      <c r="AD60" s="188">
        <v>60014</v>
      </c>
      <c r="AE60" s="188">
        <v>60000</v>
      </c>
      <c r="AF60" s="188">
        <v>60000</v>
      </c>
      <c r="AG60" s="188">
        <v>60000</v>
      </c>
      <c r="AH60" s="188">
        <v>60000</v>
      </c>
      <c r="AI60" s="115">
        <f>AH60+AG60+AF60+AE60+AD60+AC60</f>
        <v>365029</v>
      </c>
      <c r="AJ60" s="63">
        <v>2027</v>
      </c>
      <c r="AK60" s="21"/>
    </row>
    <row r="61" spans="1:37" s="20" customFormat="1" ht="42.75" customHeight="1">
      <c r="A61" s="22"/>
      <c r="B61" s="22"/>
      <c r="C61" s="23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1">
        <v>1</v>
      </c>
      <c r="S61" s="31">
        <v>3</v>
      </c>
      <c r="T61" s="32">
        <v>2</v>
      </c>
      <c r="U61" s="77">
        <v>1</v>
      </c>
      <c r="V61" s="78">
        <v>1</v>
      </c>
      <c r="W61" s="78">
        <v>0</v>
      </c>
      <c r="X61" s="78">
        <v>1</v>
      </c>
      <c r="Y61" s="77">
        <v>0</v>
      </c>
      <c r="Z61" s="77">
        <v>1</v>
      </c>
      <c r="AA61" s="17" t="s">
        <v>76</v>
      </c>
      <c r="AB61" s="13" t="s">
        <v>15</v>
      </c>
      <c r="AC61" s="75">
        <v>500</v>
      </c>
      <c r="AD61" s="75">
        <v>500</v>
      </c>
      <c r="AE61" s="75">
        <v>500</v>
      </c>
      <c r="AF61" s="75">
        <v>500</v>
      </c>
      <c r="AG61" s="75">
        <v>500</v>
      </c>
      <c r="AH61" s="75">
        <v>500</v>
      </c>
      <c r="AI61" s="62">
        <v>3000</v>
      </c>
      <c r="AJ61" s="63">
        <v>2027</v>
      </c>
      <c r="AK61" s="21"/>
    </row>
    <row r="62" spans="1:37" s="20" customFormat="1" ht="44.25" customHeight="1">
      <c r="A62" s="22"/>
      <c r="B62" s="23"/>
      <c r="C62" s="23"/>
      <c r="D62" s="22"/>
      <c r="E62" s="72"/>
      <c r="F62" s="72"/>
      <c r="G62" s="7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1">
        <v>1</v>
      </c>
      <c r="S62" s="31">
        <v>3</v>
      </c>
      <c r="T62" s="32">
        <v>2</v>
      </c>
      <c r="U62" s="77">
        <v>1</v>
      </c>
      <c r="V62" s="78">
        <v>1</v>
      </c>
      <c r="W62" s="78">
        <v>0</v>
      </c>
      <c r="X62" s="78">
        <v>2</v>
      </c>
      <c r="Y62" s="77">
        <v>0</v>
      </c>
      <c r="Z62" s="77">
        <v>0</v>
      </c>
      <c r="AA62" s="16" t="s">
        <v>93</v>
      </c>
      <c r="AB62" s="33" t="s">
        <v>8</v>
      </c>
      <c r="AC62" s="34" t="s">
        <v>23</v>
      </c>
      <c r="AD62" s="34" t="s">
        <v>23</v>
      </c>
      <c r="AE62" s="34" t="s">
        <v>23</v>
      </c>
      <c r="AF62" s="34" t="s">
        <v>23</v>
      </c>
      <c r="AG62" s="34" t="s">
        <v>23</v>
      </c>
      <c r="AH62" s="34" t="s">
        <v>23</v>
      </c>
      <c r="AI62" s="62" t="s">
        <v>23</v>
      </c>
      <c r="AJ62" s="63">
        <v>2027</v>
      </c>
      <c r="AK62" s="21"/>
    </row>
    <row r="63" spans="1:37" s="20" customFormat="1" ht="42" customHeight="1">
      <c r="A63" s="22"/>
      <c r="B63" s="23"/>
      <c r="C63" s="23"/>
      <c r="D63" s="22"/>
      <c r="E63" s="72"/>
      <c r="F63" s="72"/>
      <c r="G63" s="7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1">
        <v>1</v>
      </c>
      <c r="S63" s="31">
        <v>3</v>
      </c>
      <c r="T63" s="32">
        <v>2</v>
      </c>
      <c r="U63" s="77">
        <v>1</v>
      </c>
      <c r="V63" s="78">
        <v>1</v>
      </c>
      <c r="W63" s="78">
        <v>0</v>
      </c>
      <c r="X63" s="78">
        <v>2</v>
      </c>
      <c r="Y63" s="77">
        <v>0</v>
      </c>
      <c r="Z63" s="77">
        <v>1</v>
      </c>
      <c r="AA63" s="16" t="s">
        <v>94</v>
      </c>
      <c r="AB63" s="24" t="s">
        <v>14</v>
      </c>
      <c r="AC63" s="75">
        <v>4</v>
      </c>
      <c r="AD63" s="75">
        <v>4</v>
      </c>
      <c r="AE63" s="75">
        <v>4</v>
      </c>
      <c r="AF63" s="75">
        <v>4</v>
      </c>
      <c r="AG63" s="75">
        <v>4</v>
      </c>
      <c r="AH63" s="75">
        <v>4</v>
      </c>
      <c r="AI63" s="80">
        <f>AC63+AD63+AE63+AF63+AG63+AH63</f>
        <v>24</v>
      </c>
      <c r="AJ63" s="63">
        <v>2027</v>
      </c>
      <c r="AK63" s="21"/>
    </row>
    <row r="64" spans="1:37" s="20" customFormat="1" ht="24">
      <c r="A64" s="100"/>
      <c r="B64" s="101"/>
      <c r="C64" s="102"/>
      <c r="D64" s="103"/>
      <c r="E64" s="104"/>
      <c r="F64" s="104"/>
      <c r="G64" s="105"/>
      <c r="H64" s="103"/>
      <c r="I64" s="106"/>
      <c r="J64" s="106"/>
      <c r="K64" s="106"/>
      <c r="L64" s="106"/>
      <c r="M64" s="106"/>
      <c r="N64" s="106"/>
      <c r="O64" s="106"/>
      <c r="P64" s="106"/>
      <c r="Q64" s="106"/>
      <c r="R64" s="94">
        <v>1</v>
      </c>
      <c r="S64" s="94">
        <v>3</v>
      </c>
      <c r="T64" s="95">
        <v>2</v>
      </c>
      <c r="U64" s="95">
        <v>1</v>
      </c>
      <c r="V64" s="94">
        <v>2</v>
      </c>
      <c r="W64" s="94">
        <v>0</v>
      </c>
      <c r="X64" s="94">
        <v>0</v>
      </c>
      <c r="Y64" s="95">
        <v>0</v>
      </c>
      <c r="Z64" s="95">
        <v>0</v>
      </c>
      <c r="AA64" s="96" t="s">
        <v>35</v>
      </c>
      <c r="AB64" s="97" t="s">
        <v>25</v>
      </c>
      <c r="AC64" s="98">
        <f aca="true" t="shared" si="4" ref="AC64:AH64">AC67</f>
        <v>21000</v>
      </c>
      <c r="AD64" s="98">
        <v>21500</v>
      </c>
      <c r="AE64" s="98">
        <f t="shared" si="4"/>
        <v>21585</v>
      </c>
      <c r="AF64" s="98">
        <f t="shared" si="4"/>
        <v>21585</v>
      </c>
      <c r="AG64" s="98">
        <f t="shared" si="4"/>
        <v>21585</v>
      </c>
      <c r="AH64" s="98">
        <f t="shared" si="4"/>
        <v>21585</v>
      </c>
      <c r="AI64" s="98">
        <f>AH64+AG64+AF64+AE64+AD64+AC64</f>
        <v>128840</v>
      </c>
      <c r="AJ64" s="99">
        <v>2027</v>
      </c>
      <c r="AK64" s="21"/>
    </row>
    <row r="65" spans="1:37" s="20" customFormat="1" ht="35.25" customHeight="1">
      <c r="A65" s="22"/>
      <c r="B65" s="22"/>
      <c r="C65" s="23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1">
        <v>1</v>
      </c>
      <c r="S65" s="31">
        <v>3</v>
      </c>
      <c r="T65" s="32">
        <v>2</v>
      </c>
      <c r="U65" s="32">
        <v>1</v>
      </c>
      <c r="V65" s="31">
        <v>2</v>
      </c>
      <c r="W65" s="31">
        <v>0</v>
      </c>
      <c r="X65" s="31">
        <v>0</v>
      </c>
      <c r="Y65" s="32">
        <v>0</v>
      </c>
      <c r="Z65" s="32">
        <v>1</v>
      </c>
      <c r="AA65" s="25" t="s">
        <v>95</v>
      </c>
      <c r="AB65" s="24" t="s">
        <v>15</v>
      </c>
      <c r="AC65" s="75">
        <v>150</v>
      </c>
      <c r="AD65" s="75">
        <v>150</v>
      </c>
      <c r="AE65" s="75">
        <v>150</v>
      </c>
      <c r="AF65" s="75">
        <v>150</v>
      </c>
      <c r="AG65" s="75">
        <v>150</v>
      </c>
      <c r="AH65" s="75">
        <v>150</v>
      </c>
      <c r="AI65" s="80">
        <v>750</v>
      </c>
      <c r="AJ65" s="63">
        <v>2027</v>
      </c>
      <c r="AK65" s="21"/>
    </row>
    <row r="66" spans="1:54" s="20" customFormat="1" ht="4.5" customHeight="1" hidden="1">
      <c r="A66" s="31"/>
      <c r="B66" s="32"/>
      <c r="C66" s="32"/>
      <c r="D66" s="31"/>
      <c r="E66" s="31"/>
      <c r="F66" s="31"/>
      <c r="G66" s="32"/>
      <c r="H66" s="31"/>
      <c r="I66" s="31"/>
      <c r="J66" s="31"/>
      <c r="K66" s="30"/>
      <c r="L66" s="30"/>
      <c r="M66" s="31"/>
      <c r="N66" s="31"/>
      <c r="O66" s="31"/>
      <c r="P66" s="31"/>
      <c r="Q66" s="31"/>
      <c r="R66" s="31"/>
      <c r="S66" s="31"/>
      <c r="T66" s="32"/>
      <c r="U66" s="32"/>
      <c r="V66" s="31"/>
      <c r="W66" s="31"/>
      <c r="X66" s="31"/>
      <c r="Y66" s="32"/>
      <c r="Z66" s="32"/>
      <c r="AA66" s="211" t="s">
        <v>96</v>
      </c>
      <c r="AB66" s="33" t="s">
        <v>24</v>
      </c>
      <c r="AC66" s="34"/>
      <c r="AD66" s="34"/>
      <c r="AE66" s="34"/>
      <c r="AF66" s="34"/>
      <c r="AG66" s="34"/>
      <c r="AH66" s="34"/>
      <c r="AI66" s="62"/>
      <c r="AJ66" s="63">
        <v>2018</v>
      </c>
      <c r="AK66" s="2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s="20" customFormat="1" ht="30.75" customHeight="1">
      <c r="A67" s="31">
        <v>0</v>
      </c>
      <c r="B67" s="32">
        <v>2</v>
      </c>
      <c r="C67" s="32">
        <v>7</v>
      </c>
      <c r="D67" s="31">
        <v>0</v>
      </c>
      <c r="E67" s="31">
        <v>7</v>
      </c>
      <c r="F67" s="31">
        <v>0</v>
      </c>
      <c r="G67" s="32">
        <v>7</v>
      </c>
      <c r="H67" s="31">
        <v>1</v>
      </c>
      <c r="I67" s="31">
        <v>3</v>
      </c>
      <c r="J67" s="31">
        <v>2</v>
      </c>
      <c r="K67" s="31">
        <v>0</v>
      </c>
      <c r="L67" s="31">
        <v>2</v>
      </c>
      <c r="M67" s="31">
        <v>2</v>
      </c>
      <c r="N67" s="31">
        <v>0</v>
      </c>
      <c r="O67" s="31">
        <v>0</v>
      </c>
      <c r="P67" s="31">
        <v>1</v>
      </c>
      <c r="Q67" s="31" t="s">
        <v>33</v>
      </c>
      <c r="R67" s="31">
        <v>1</v>
      </c>
      <c r="S67" s="31">
        <v>3</v>
      </c>
      <c r="T67" s="32">
        <v>2</v>
      </c>
      <c r="U67" s="32">
        <v>1</v>
      </c>
      <c r="V67" s="31">
        <v>2</v>
      </c>
      <c r="W67" s="31">
        <v>0</v>
      </c>
      <c r="X67" s="31">
        <v>1</v>
      </c>
      <c r="Y67" s="32">
        <v>0</v>
      </c>
      <c r="Z67" s="32">
        <v>0</v>
      </c>
      <c r="AA67" s="212"/>
      <c r="AB67" s="33" t="s">
        <v>24</v>
      </c>
      <c r="AC67" s="34">
        <v>21000</v>
      </c>
      <c r="AD67" s="34">
        <v>21500</v>
      </c>
      <c r="AE67" s="34">
        <v>21585</v>
      </c>
      <c r="AF67" s="34">
        <v>21585</v>
      </c>
      <c r="AG67" s="34">
        <v>21585</v>
      </c>
      <c r="AH67" s="34">
        <v>21585</v>
      </c>
      <c r="AI67" s="62">
        <f>AC67+AD67+AE67+AF67+AG67+AH67</f>
        <v>128840</v>
      </c>
      <c r="AJ67" s="63">
        <v>2027</v>
      </c>
      <c r="AK67" s="2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20" customFormat="1" ht="24">
      <c r="A68" s="22"/>
      <c r="B68" s="22"/>
      <c r="C68" s="23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1">
        <v>1</v>
      </c>
      <c r="S68" s="31">
        <v>3</v>
      </c>
      <c r="T68" s="32">
        <v>2</v>
      </c>
      <c r="U68" s="32">
        <v>1</v>
      </c>
      <c r="V68" s="31">
        <v>2</v>
      </c>
      <c r="W68" s="31">
        <v>0</v>
      </c>
      <c r="X68" s="31">
        <v>1</v>
      </c>
      <c r="Y68" s="32">
        <v>0</v>
      </c>
      <c r="Z68" s="32">
        <v>1</v>
      </c>
      <c r="AA68" s="17" t="s">
        <v>97</v>
      </c>
      <c r="AB68" s="24" t="s">
        <v>15</v>
      </c>
      <c r="AC68" s="34">
        <v>250</v>
      </c>
      <c r="AD68" s="75">
        <v>250</v>
      </c>
      <c r="AE68" s="75">
        <v>250</v>
      </c>
      <c r="AF68" s="75">
        <v>250</v>
      </c>
      <c r="AG68" s="75">
        <v>250</v>
      </c>
      <c r="AH68" s="75">
        <v>250</v>
      </c>
      <c r="AI68" s="62">
        <f>AC68+AD68+AE68+AF68+AG68+AH68</f>
        <v>1500</v>
      </c>
      <c r="AJ68" s="63">
        <v>2027</v>
      </c>
      <c r="AK68" s="2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37" s="20" customFormat="1" ht="36">
      <c r="A69" s="30"/>
      <c r="B69" s="27"/>
      <c r="C69" s="65"/>
      <c r="D69" s="46"/>
      <c r="E69" s="66"/>
      <c r="F69" s="66"/>
      <c r="G69" s="67"/>
      <c r="H69" s="46"/>
      <c r="I69" s="68"/>
      <c r="J69" s="68"/>
      <c r="K69" s="68"/>
      <c r="L69" s="68"/>
      <c r="M69" s="68"/>
      <c r="N69" s="68"/>
      <c r="O69" s="68"/>
      <c r="P69" s="68"/>
      <c r="Q69" s="68"/>
      <c r="R69" s="31">
        <v>1</v>
      </c>
      <c r="S69" s="31">
        <v>3</v>
      </c>
      <c r="T69" s="32">
        <v>2</v>
      </c>
      <c r="U69" s="32">
        <v>1</v>
      </c>
      <c r="V69" s="31">
        <v>2</v>
      </c>
      <c r="W69" s="31">
        <v>0</v>
      </c>
      <c r="X69" s="31">
        <v>2</v>
      </c>
      <c r="Y69" s="32">
        <v>0</v>
      </c>
      <c r="Z69" s="32">
        <v>0</v>
      </c>
      <c r="AA69" s="16" t="s">
        <v>98</v>
      </c>
      <c r="AB69" s="33" t="s">
        <v>8</v>
      </c>
      <c r="AC69" s="34" t="s">
        <v>23</v>
      </c>
      <c r="AD69" s="34" t="s">
        <v>23</v>
      </c>
      <c r="AE69" s="34" t="s">
        <v>23</v>
      </c>
      <c r="AF69" s="34" t="s">
        <v>23</v>
      </c>
      <c r="AG69" s="34" t="s">
        <v>23</v>
      </c>
      <c r="AH69" s="34" t="s">
        <v>23</v>
      </c>
      <c r="AI69" s="62" t="s">
        <v>23</v>
      </c>
      <c r="AJ69" s="63">
        <v>2027</v>
      </c>
      <c r="AK69" s="21"/>
    </row>
    <row r="70" spans="1:37" s="20" customFormat="1" ht="30.75" customHeight="1">
      <c r="A70" s="22"/>
      <c r="B70" s="22"/>
      <c r="C70" s="23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1">
        <v>1</v>
      </c>
      <c r="S70" s="31">
        <v>3</v>
      </c>
      <c r="T70" s="45">
        <v>2</v>
      </c>
      <c r="U70" s="45">
        <v>1</v>
      </c>
      <c r="V70" s="44">
        <v>2</v>
      </c>
      <c r="W70" s="44">
        <v>0</v>
      </c>
      <c r="X70" s="44">
        <v>2</v>
      </c>
      <c r="Y70" s="45">
        <v>0</v>
      </c>
      <c r="Z70" s="45">
        <v>1</v>
      </c>
      <c r="AA70" s="16" t="s">
        <v>99</v>
      </c>
      <c r="AB70" s="24" t="s">
        <v>14</v>
      </c>
      <c r="AC70" s="75">
        <v>3</v>
      </c>
      <c r="AD70" s="75">
        <v>3</v>
      </c>
      <c r="AE70" s="75">
        <v>3</v>
      </c>
      <c r="AF70" s="75">
        <v>3</v>
      </c>
      <c r="AG70" s="75">
        <v>3</v>
      </c>
      <c r="AH70" s="75">
        <v>3</v>
      </c>
      <c r="AI70" s="80">
        <f>AC70+AD70+AE70+AF70+AG70+AH70</f>
        <v>18</v>
      </c>
      <c r="AJ70" s="63">
        <v>2027</v>
      </c>
      <c r="AK70" s="21"/>
    </row>
    <row r="71" spans="1:37" s="6" customFormat="1" ht="15" hidden="1">
      <c r="A71" s="116"/>
      <c r="B71" s="116"/>
      <c r="C71" s="117"/>
      <c r="D71" s="116"/>
      <c r="E71" s="116"/>
      <c r="F71" s="116"/>
      <c r="G71" s="117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85"/>
      <c r="S71" s="85"/>
      <c r="T71" s="83"/>
      <c r="U71" s="83"/>
      <c r="V71" s="82"/>
      <c r="W71" s="82"/>
      <c r="X71" s="82"/>
      <c r="Y71" s="83"/>
      <c r="Z71" s="83"/>
      <c r="AA71" s="87" t="s">
        <v>37</v>
      </c>
      <c r="AB71" s="88"/>
      <c r="AC71" s="89"/>
      <c r="AD71" s="89">
        <v>0</v>
      </c>
      <c r="AE71" s="89">
        <v>0</v>
      </c>
      <c r="AF71" s="89"/>
      <c r="AG71" s="89"/>
      <c r="AH71" s="89"/>
      <c r="AI71" s="118"/>
      <c r="AJ71" s="119"/>
      <c r="AK71" s="8"/>
    </row>
    <row r="72" spans="1:37" s="6" customFormat="1" ht="15" hidden="1">
      <c r="A72" s="14"/>
      <c r="B72" s="14"/>
      <c r="C72" s="15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1"/>
      <c r="S72" s="31"/>
      <c r="T72" s="45"/>
      <c r="U72" s="45"/>
      <c r="V72" s="44"/>
      <c r="W72" s="44"/>
      <c r="X72" s="44"/>
      <c r="Y72" s="45"/>
      <c r="Z72" s="45"/>
      <c r="AA72" s="4" t="s">
        <v>38</v>
      </c>
      <c r="AB72" s="33"/>
      <c r="AC72" s="34"/>
      <c r="AD72" s="34"/>
      <c r="AE72" s="34"/>
      <c r="AF72" s="34"/>
      <c r="AG72" s="34"/>
      <c r="AH72" s="34"/>
      <c r="AI72" s="34"/>
      <c r="AJ72" s="69"/>
      <c r="AK72" s="8"/>
    </row>
    <row r="73" spans="1:37" s="6" customFormat="1" ht="24" hidden="1">
      <c r="A73" s="14"/>
      <c r="B73" s="14"/>
      <c r="C73" s="15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1"/>
      <c r="S73" s="31"/>
      <c r="T73" s="43"/>
      <c r="U73" s="43"/>
      <c r="V73" s="42"/>
      <c r="W73" s="42"/>
      <c r="X73" s="42"/>
      <c r="Y73" s="45"/>
      <c r="Z73" s="43"/>
      <c r="AA73" s="4" t="s">
        <v>39</v>
      </c>
      <c r="AB73" s="33"/>
      <c r="AC73" s="34"/>
      <c r="AD73" s="34"/>
      <c r="AE73" s="34"/>
      <c r="AF73" s="34"/>
      <c r="AG73" s="34"/>
      <c r="AH73" s="34"/>
      <c r="AI73" s="34"/>
      <c r="AJ73" s="69"/>
      <c r="AK73" s="8"/>
    </row>
    <row r="74" spans="1:37" s="6" customFormat="1" ht="24" hidden="1">
      <c r="A74" s="14"/>
      <c r="B74" s="14"/>
      <c r="C74" s="15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1"/>
      <c r="S74" s="31"/>
      <c r="T74" s="45"/>
      <c r="U74" s="45"/>
      <c r="V74" s="44"/>
      <c r="W74" s="44"/>
      <c r="X74" s="44"/>
      <c r="Y74" s="45"/>
      <c r="Z74" s="45"/>
      <c r="AA74" s="4" t="s">
        <v>40</v>
      </c>
      <c r="AB74" s="33" t="s">
        <v>24</v>
      </c>
      <c r="AC74" s="34"/>
      <c r="AD74" s="34">
        <v>0</v>
      </c>
      <c r="AE74" s="34">
        <v>0</v>
      </c>
      <c r="AF74" s="34">
        <v>0</v>
      </c>
      <c r="AG74" s="34"/>
      <c r="AH74" s="34"/>
      <c r="AI74" s="34"/>
      <c r="AJ74" s="69"/>
      <c r="AK74" s="8"/>
    </row>
    <row r="75" spans="1:37" s="6" customFormat="1" ht="24" hidden="1">
      <c r="A75" s="14"/>
      <c r="B75" s="14"/>
      <c r="C75" s="15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1"/>
      <c r="S75" s="31"/>
      <c r="T75" s="43"/>
      <c r="U75" s="43"/>
      <c r="V75" s="42"/>
      <c r="W75" s="42"/>
      <c r="X75" s="42"/>
      <c r="Y75" s="45"/>
      <c r="Z75" s="43"/>
      <c r="AA75" s="4" t="s">
        <v>41</v>
      </c>
      <c r="AB75" s="33"/>
      <c r="AC75" s="34"/>
      <c r="AD75" s="34"/>
      <c r="AE75" s="34"/>
      <c r="AF75" s="34"/>
      <c r="AG75" s="34"/>
      <c r="AH75" s="34"/>
      <c r="AI75" s="34"/>
      <c r="AJ75" s="69"/>
      <c r="AK75" s="8"/>
    </row>
    <row r="76" spans="1:37" s="6" customFormat="1" ht="24" hidden="1">
      <c r="A76" s="14"/>
      <c r="B76" s="14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1"/>
      <c r="S76" s="31"/>
      <c r="T76" s="45"/>
      <c r="U76" s="45"/>
      <c r="V76" s="44"/>
      <c r="W76" s="44"/>
      <c r="X76" s="44"/>
      <c r="Y76" s="45"/>
      <c r="Z76" s="45"/>
      <c r="AA76" s="4" t="s">
        <v>42</v>
      </c>
      <c r="AB76" s="33"/>
      <c r="AC76" s="34"/>
      <c r="AD76" s="34"/>
      <c r="AE76" s="34"/>
      <c r="AF76" s="34"/>
      <c r="AG76" s="34"/>
      <c r="AH76" s="34"/>
      <c r="AI76" s="34"/>
      <c r="AJ76" s="69"/>
      <c r="AK76" s="8"/>
    </row>
    <row r="77" spans="1:37" s="6" customFormat="1" ht="36" hidden="1">
      <c r="A77" s="14"/>
      <c r="B77" s="14"/>
      <c r="C77" s="15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1"/>
      <c r="S77" s="31"/>
      <c r="T77" s="43"/>
      <c r="U77" s="43"/>
      <c r="V77" s="42"/>
      <c r="W77" s="42"/>
      <c r="X77" s="42"/>
      <c r="Y77" s="45"/>
      <c r="Z77" s="43"/>
      <c r="AA77" s="4" t="s">
        <v>43</v>
      </c>
      <c r="AB77" s="33"/>
      <c r="AC77" s="34"/>
      <c r="AD77" s="34"/>
      <c r="AE77" s="34"/>
      <c r="AF77" s="34"/>
      <c r="AG77" s="34"/>
      <c r="AH77" s="34"/>
      <c r="AI77" s="34"/>
      <c r="AJ77" s="69"/>
      <c r="AK77" s="8"/>
    </row>
    <row r="78" spans="1:37" s="20" customFormat="1" ht="36" hidden="1">
      <c r="A78" s="31"/>
      <c r="B78" s="32"/>
      <c r="C78" s="32"/>
      <c r="D78" s="31"/>
      <c r="E78" s="31"/>
      <c r="F78" s="31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3"/>
      <c r="U78" s="45"/>
      <c r="V78" s="44"/>
      <c r="W78" s="44"/>
      <c r="X78" s="44"/>
      <c r="Y78" s="45"/>
      <c r="Z78" s="45"/>
      <c r="AA78" s="17" t="s">
        <v>44</v>
      </c>
      <c r="AB78" s="33"/>
      <c r="AC78" s="62"/>
      <c r="AD78" s="62"/>
      <c r="AE78" s="62"/>
      <c r="AF78" s="62"/>
      <c r="AG78" s="62"/>
      <c r="AH78" s="62"/>
      <c r="AI78" s="62"/>
      <c r="AJ78" s="63"/>
      <c r="AK78" s="21"/>
    </row>
    <row r="79" spans="1:37" s="20" customFormat="1" ht="24" hidden="1">
      <c r="A79" s="31"/>
      <c r="B79" s="32"/>
      <c r="C79" s="32"/>
      <c r="D79" s="31"/>
      <c r="E79" s="31"/>
      <c r="F79" s="31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5"/>
      <c r="U79" s="45"/>
      <c r="V79" s="44"/>
      <c r="W79" s="44"/>
      <c r="X79" s="44"/>
      <c r="Y79" s="45"/>
      <c r="Z79" s="45"/>
      <c r="AA79" s="17" t="s">
        <v>45</v>
      </c>
      <c r="AB79" s="33"/>
      <c r="AC79" s="62"/>
      <c r="AD79" s="62"/>
      <c r="AE79" s="62"/>
      <c r="AF79" s="62"/>
      <c r="AG79" s="62"/>
      <c r="AH79" s="62"/>
      <c r="AI79" s="62"/>
      <c r="AJ79" s="63"/>
      <c r="AK79" s="21"/>
    </row>
    <row r="80" spans="1:37" s="20" customFormat="1" ht="24" hidden="1">
      <c r="A80" s="31"/>
      <c r="B80" s="32"/>
      <c r="C80" s="32"/>
      <c r="D80" s="31"/>
      <c r="E80" s="31"/>
      <c r="F80" s="31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3"/>
      <c r="U80" s="45"/>
      <c r="V80" s="44"/>
      <c r="W80" s="44"/>
      <c r="X80" s="44"/>
      <c r="Y80" s="45"/>
      <c r="Z80" s="45"/>
      <c r="AA80" s="17" t="s">
        <v>46</v>
      </c>
      <c r="AB80" s="33"/>
      <c r="AC80" s="62"/>
      <c r="AD80" s="62"/>
      <c r="AE80" s="62"/>
      <c r="AF80" s="62"/>
      <c r="AG80" s="62"/>
      <c r="AH80" s="62"/>
      <c r="AI80" s="62"/>
      <c r="AJ80" s="63"/>
      <c r="AK80" s="21"/>
    </row>
    <row r="81" spans="1:37" s="6" customFormat="1" ht="15" hidden="1">
      <c r="A81" s="14"/>
      <c r="B81" s="14"/>
      <c r="C81" s="15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1"/>
      <c r="S81" s="31"/>
      <c r="T81" s="43"/>
      <c r="U81" s="43"/>
      <c r="V81" s="42"/>
      <c r="W81" s="42"/>
      <c r="X81" s="42"/>
      <c r="Y81" s="43"/>
      <c r="Z81" s="43"/>
      <c r="AA81" s="4" t="s">
        <v>47</v>
      </c>
      <c r="AB81" s="26"/>
      <c r="AC81" s="34"/>
      <c r="AD81" s="34"/>
      <c r="AE81" s="34"/>
      <c r="AF81" s="34"/>
      <c r="AG81" s="34"/>
      <c r="AH81" s="34"/>
      <c r="AI81" s="34"/>
      <c r="AJ81" s="9"/>
      <c r="AK81" s="8"/>
    </row>
    <row r="82" spans="1:37" s="20" customFormat="1" ht="15" hidden="1">
      <c r="A82" s="31"/>
      <c r="B82" s="32"/>
      <c r="C82" s="32"/>
      <c r="D82" s="31"/>
      <c r="E82" s="31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43"/>
      <c r="U82" s="45"/>
      <c r="V82" s="44"/>
      <c r="W82" s="44"/>
      <c r="X82" s="44"/>
      <c r="Y82" s="45"/>
      <c r="Z82" s="45"/>
      <c r="AA82" s="17"/>
      <c r="AB82" s="33"/>
      <c r="AC82" s="62"/>
      <c r="AD82" s="62"/>
      <c r="AE82" s="62"/>
      <c r="AF82" s="62"/>
      <c r="AG82" s="62"/>
      <c r="AH82" s="62"/>
      <c r="AI82" s="62"/>
      <c r="AJ82" s="63"/>
      <c r="AK82" s="21"/>
    </row>
    <row r="83" spans="1:37" s="6" customFormat="1" ht="15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1"/>
      <c r="S83" s="31"/>
      <c r="T83" s="43"/>
      <c r="U83" s="43"/>
      <c r="V83" s="42"/>
      <c r="W83" s="42"/>
      <c r="X83" s="42"/>
      <c r="Y83" s="43"/>
      <c r="Z83" s="43"/>
      <c r="AA83" s="4"/>
      <c r="AB83" s="26"/>
      <c r="AC83" s="34"/>
      <c r="AD83" s="34"/>
      <c r="AE83" s="34"/>
      <c r="AF83" s="34"/>
      <c r="AG83" s="34"/>
      <c r="AH83" s="34"/>
      <c r="AI83" s="34"/>
      <c r="AJ83" s="9"/>
      <c r="AK83" s="8"/>
    </row>
    <row r="84" spans="1:37" s="20" customFormat="1" ht="27" customHeight="1" hidden="1">
      <c r="A84" s="30"/>
      <c r="B84" s="27"/>
      <c r="C84" s="65"/>
      <c r="D84" s="46"/>
      <c r="E84" s="66"/>
      <c r="F84" s="66"/>
      <c r="G84" s="67"/>
      <c r="H84" s="46"/>
      <c r="I84" s="68"/>
      <c r="J84" s="68"/>
      <c r="K84" s="68"/>
      <c r="L84" s="68"/>
      <c r="M84" s="68"/>
      <c r="N84" s="68"/>
      <c r="O84" s="68"/>
      <c r="P84" s="68"/>
      <c r="Q84" s="68"/>
      <c r="R84" s="31"/>
      <c r="S84" s="31"/>
      <c r="T84" s="45"/>
      <c r="U84" s="45"/>
      <c r="V84" s="44"/>
      <c r="W84" s="44"/>
      <c r="X84" s="44"/>
      <c r="Y84" s="45"/>
      <c r="Z84" s="45"/>
      <c r="AA84" s="17"/>
      <c r="AB84" s="33"/>
      <c r="AC84" s="34"/>
      <c r="AD84" s="34"/>
      <c r="AE84" s="34"/>
      <c r="AF84" s="34"/>
      <c r="AG84" s="34"/>
      <c r="AH84" s="34"/>
      <c r="AI84" s="34"/>
      <c r="AJ84" s="63"/>
      <c r="AK84" s="21"/>
    </row>
    <row r="85" spans="1:37" s="6" customFormat="1" ht="15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1"/>
      <c r="S85" s="31"/>
      <c r="T85" s="43"/>
      <c r="U85" s="43"/>
      <c r="V85" s="44"/>
      <c r="W85" s="42"/>
      <c r="X85" s="42"/>
      <c r="Y85" s="43"/>
      <c r="Z85" s="43"/>
      <c r="AA85" s="4"/>
      <c r="AB85" s="26"/>
      <c r="AC85" s="34"/>
      <c r="AD85" s="34"/>
      <c r="AE85" s="34"/>
      <c r="AF85" s="34"/>
      <c r="AG85" s="34"/>
      <c r="AH85" s="34"/>
      <c r="AI85" s="34"/>
      <c r="AJ85" s="9"/>
      <c r="AK85" s="8"/>
    </row>
    <row r="86" spans="1:37" s="20" customFormat="1" ht="15" hidden="1">
      <c r="A86" s="31"/>
      <c r="B86" s="32"/>
      <c r="C86" s="32"/>
      <c r="D86" s="31"/>
      <c r="E86" s="31"/>
      <c r="F86" s="31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45"/>
      <c r="U86" s="45"/>
      <c r="V86" s="44"/>
      <c r="W86" s="44"/>
      <c r="X86" s="44"/>
      <c r="Y86" s="45"/>
      <c r="Z86" s="45"/>
      <c r="AA86" s="17"/>
      <c r="AB86" s="33"/>
      <c r="AC86" s="34"/>
      <c r="AD86" s="34"/>
      <c r="AE86" s="34"/>
      <c r="AF86" s="34"/>
      <c r="AG86" s="34"/>
      <c r="AH86" s="34"/>
      <c r="AI86" s="34"/>
      <c r="AJ86" s="63"/>
      <c r="AK86" s="21"/>
    </row>
    <row r="87" spans="1:37" s="20" customFormat="1" ht="15" hidden="1">
      <c r="A87" s="22"/>
      <c r="B87" s="22"/>
      <c r="C87" s="23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1"/>
      <c r="S87" s="31"/>
      <c r="T87" s="43"/>
      <c r="U87" s="45"/>
      <c r="V87" s="44"/>
      <c r="W87" s="44"/>
      <c r="X87" s="44"/>
      <c r="Y87" s="45"/>
      <c r="Z87" s="45"/>
      <c r="AA87" s="17"/>
      <c r="AB87" s="26"/>
      <c r="AC87" s="34"/>
      <c r="AD87" s="34"/>
      <c r="AE87" s="34"/>
      <c r="AF87" s="34"/>
      <c r="AG87" s="34"/>
      <c r="AH87" s="34"/>
      <c r="AI87" s="34"/>
      <c r="AJ87" s="47"/>
      <c r="AK87" s="21"/>
    </row>
    <row r="88" spans="1:37" s="20" customFormat="1" ht="15" hidden="1">
      <c r="A88" s="31"/>
      <c r="B88" s="32"/>
      <c r="C88" s="32"/>
      <c r="D88" s="31"/>
      <c r="E88" s="31"/>
      <c r="F88" s="31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45"/>
      <c r="V88" s="44"/>
      <c r="W88" s="44"/>
      <c r="X88" s="44"/>
      <c r="Y88" s="45"/>
      <c r="Z88" s="45"/>
      <c r="AA88" s="17"/>
      <c r="AB88" s="26"/>
      <c r="AC88" s="34"/>
      <c r="AD88" s="34"/>
      <c r="AE88" s="34"/>
      <c r="AF88" s="34"/>
      <c r="AG88" s="34"/>
      <c r="AH88" s="34"/>
      <c r="AI88" s="34"/>
      <c r="AJ88" s="63"/>
      <c r="AK88" s="21"/>
    </row>
    <row r="89" spans="1:37" s="20" customFormat="1" ht="15" hidden="1">
      <c r="A89" s="22"/>
      <c r="B89" s="22"/>
      <c r="C89" s="23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1"/>
      <c r="S89" s="31"/>
      <c r="T89" s="43"/>
      <c r="U89" s="45"/>
      <c r="V89" s="44"/>
      <c r="W89" s="44"/>
      <c r="X89" s="44"/>
      <c r="Y89" s="45"/>
      <c r="Z89" s="45"/>
      <c r="AA89" s="17"/>
      <c r="AB89" s="26"/>
      <c r="AC89" s="34"/>
      <c r="AD89" s="34"/>
      <c r="AE89" s="34"/>
      <c r="AF89" s="34"/>
      <c r="AG89" s="34"/>
      <c r="AH89" s="34"/>
      <c r="AI89" s="34"/>
      <c r="AJ89" s="47"/>
      <c r="AK89" s="21"/>
    </row>
    <row r="90" spans="1:37" s="20" customFormat="1" ht="15" hidden="1">
      <c r="A90" s="22"/>
      <c r="B90" s="22"/>
      <c r="C90" s="23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4"/>
      <c r="S90" s="44"/>
      <c r="T90" s="45"/>
      <c r="U90" s="45"/>
      <c r="V90" s="44"/>
      <c r="W90" s="44"/>
      <c r="X90" s="44"/>
      <c r="Y90" s="45"/>
      <c r="Z90" s="45"/>
      <c r="AA90" s="17"/>
      <c r="AB90" s="26"/>
      <c r="AC90" s="34"/>
      <c r="AD90" s="34"/>
      <c r="AE90" s="34"/>
      <c r="AF90" s="34"/>
      <c r="AG90" s="34"/>
      <c r="AH90" s="34"/>
      <c r="AI90" s="34"/>
      <c r="AJ90" s="47"/>
      <c r="AK90" s="21"/>
    </row>
    <row r="91" ht="15" hidden="1"/>
    <row r="92" spans="2:36" ht="37.5" customHeight="1">
      <c r="B92" s="203"/>
      <c r="C92" s="205"/>
      <c r="D92" s="205"/>
      <c r="E92" s="205"/>
      <c r="F92" s="205"/>
      <c r="G92" s="205"/>
      <c r="H92" s="205"/>
      <c r="I92" s="203"/>
      <c r="J92" s="203"/>
      <c r="K92" s="203"/>
      <c r="L92" s="203"/>
      <c r="M92" s="203"/>
      <c r="N92" s="203"/>
      <c r="O92" s="203"/>
      <c r="P92" s="203"/>
      <c r="Q92" s="203"/>
      <c r="R92" s="203">
        <v>1</v>
      </c>
      <c r="S92" s="203">
        <v>3</v>
      </c>
      <c r="T92" s="203">
        <v>2</v>
      </c>
      <c r="U92" s="203">
        <v>1</v>
      </c>
      <c r="V92" s="203">
        <v>2</v>
      </c>
      <c r="W92" s="203">
        <v>0</v>
      </c>
      <c r="X92" s="203">
        <v>3</v>
      </c>
      <c r="Y92" s="203">
        <v>0</v>
      </c>
      <c r="Z92" s="203">
        <v>0</v>
      </c>
      <c r="AA92" s="192" t="s">
        <v>112</v>
      </c>
      <c r="AB92" s="203" t="s">
        <v>22</v>
      </c>
      <c r="AC92" s="203" t="s">
        <v>23</v>
      </c>
      <c r="AD92" s="203" t="s">
        <v>23</v>
      </c>
      <c r="AE92" s="203" t="s">
        <v>23</v>
      </c>
      <c r="AF92" s="203" t="s">
        <v>23</v>
      </c>
      <c r="AG92" s="203" t="s">
        <v>23</v>
      </c>
      <c r="AH92" s="203" t="s">
        <v>23</v>
      </c>
      <c r="AI92" s="204" t="s">
        <v>23</v>
      </c>
      <c r="AJ92" s="203">
        <v>2027</v>
      </c>
    </row>
    <row r="93" spans="2:36" ht="24.75">
      <c r="B93" s="203"/>
      <c r="C93" s="205"/>
      <c r="D93" s="205"/>
      <c r="E93" s="205"/>
      <c r="F93" s="205"/>
      <c r="G93" s="205"/>
      <c r="H93" s="205"/>
      <c r="I93" s="203"/>
      <c r="J93" s="203"/>
      <c r="K93" s="203"/>
      <c r="L93" s="203"/>
      <c r="M93" s="203"/>
      <c r="N93" s="203"/>
      <c r="O93" s="203"/>
      <c r="P93" s="203"/>
      <c r="Q93" s="203"/>
      <c r="R93" s="203">
        <v>1</v>
      </c>
      <c r="S93" s="203">
        <v>3</v>
      </c>
      <c r="T93" s="203">
        <v>2</v>
      </c>
      <c r="U93" s="203">
        <v>1</v>
      </c>
      <c r="V93" s="203">
        <v>2</v>
      </c>
      <c r="W93" s="203">
        <v>0</v>
      </c>
      <c r="X93" s="203">
        <v>3</v>
      </c>
      <c r="Y93" s="203">
        <v>0</v>
      </c>
      <c r="Z93" s="203">
        <v>1</v>
      </c>
      <c r="AA93" s="206" t="s">
        <v>111</v>
      </c>
      <c r="AB93" s="203" t="s">
        <v>14</v>
      </c>
      <c r="AC93" s="203">
        <v>4</v>
      </c>
      <c r="AD93" s="203">
        <v>4</v>
      </c>
      <c r="AE93" s="203">
        <v>4</v>
      </c>
      <c r="AF93" s="203">
        <v>4</v>
      </c>
      <c r="AG93" s="203">
        <v>4</v>
      </c>
      <c r="AH93" s="203">
        <v>4</v>
      </c>
      <c r="AI93" s="204">
        <v>24</v>
      </c>
      <c r="AJ93" s="203">
        <v>2027</v>
      </c>
    </row>
    <row r="94" spans="1:84" ht="33" customHeight="1">
      <c r="A94" s="199">
        <v>0</v>
      </c>
      <c r="B94" s="199">
        <v>2</v>
      </c>
      <c r="C94" s="199">
        <v>7</v>
      </c>
      <c r="D94" s="199">
        <v>1</v>
      </c>
      <c r="E94" s="199">
        <v>0</v>
      </c>
      <c r="F94" s="199">
        <v>0</v>
      </c>
      <c r="G94" s="199">
        <v>3</v>
      </c>
      <c r="H94" s="199">
        <v>1</v>
      </c>
      <c r="I94" s="199">
        <v>3</v>
      </c>
      <c r="J94" s="199">
        <v>3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1</v>
      </c>
      <c r="S94" s="199">
        <v>3</v>
      </c>
      <c r="T94" s="199">
        <v>3</v>
      </c>
      <c r="U94" s="199">
        <v>1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87" t="s">
        <v>49</v>
      </c>
      <c r="AB94" s="123" t="s">
        <v>25</v>
      </c>
      <c r="AC94" s="124">
        <v>880869.53</v>
      </c>
      <c r="AD94" s="124">
        <v>0</v>
      </c>
      <c r="AE94" s="124">
        <v>0</v>
      </c>
      <c r="AF94" s="124">
        <v>0</v>
      </c>
      <c r="AG94" s="124">
        <v>0</v>
      </c>
      <c r="AH94" s="124">
        <v>0</v>
      </c>
      <c r="AI94" s="124">
        <f>AH94+AG94+AF94+AE94+AD94+AC94</f>
        <v>880869.53</v>
      </c>
      <c r="AJ94" s="90">
        <v>2022</v>
      </c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15">
      <c r="A95" s="200">
        <v>0</v>
      </c>
      <c r="B95" s="200">
        <v>2</v>
      </c>
      <c r="C95" s="200">
        <v>7</v>
      </c>
      <c r="D95" s="200">
        <v>1</v>
      </c>
      <c r="E95" s="200">
        <v>0</v>
      </c>
      <c r="F95" s="200">
        <v>0</v>
      </c>
      <c r="G95" s="200">
        <v>3</v>
      </c>
      <c r="H95" s="200">
        <v>1</v>
      </c>
      <c r="I95" s="200">
        <v>3</v>
      </c>
      <c r="J95" s="200">
        <v>3</v>
      </c>
      <c r="K95" s="200">
        <v>0</v>
      </c>
      <c r="L95" s="200">
        <v>1</v>
      </c>
      <c r="M95" s="200" t="s">
        <v>50</v>
      </c>
      <c r="N95" s="200">
        <v>4</v>
      </c>
      <c r="O95" s="200">
        <v>9</v>
      </c>
      <c r="P95" s="200">
        <v>7</v>
      </c>
      <c r="Q95" s="200">
        <v>0</v>
      </c>
      <c r="R95" s="200">
        <v>1</v>
      </c>
      <c r="S95" s="200">
        <v>3</v>
      </c>
      <c r="T95" s="200">
        <v>3</v>
      </c>
      <c r="U95" s="200">
        <v>1</v>
      </c>
      <c r="V95" s="200">
        <v>1</v>
      </c>
      <c r="W95" s="200">
        <v>0</v>
      </c>
      <c r="X95" s="200">
        <v>0</v>
      </c>
      <c r="Y95" s="200">
        <v>0</v>
      </c>
      <c r="Z95" s="200">
        <v>0</v>
      </c>
      <c r="AA95" s="96" t="s">
        <v>100</v>
      </c>
      <c r="AB95" s="125" t="s">
        <v>25</v>
      </c>
      <c r="AC95" s="126">
        <v>880869.53</v>
      </c>
      <c r="AD95" s="126">
        <f>AD97</f>
        <v>0</v>
      </c>
      <c r="AE95" s="126">
        <f>AE97</f>
        <v>0</v>
      </c>
      <c r="AF95" s="126">
        <v>0</v>
      </c>
      <c r="AG95" s="126"/>
      <c r="AH95" s="126">
        <f>AH97</f>
        <v>0</v>
      </c>
      <c r="AI95" s="126">
        <f>AC95+AD95+AE95+AF95+AG95+AH95</f>
        <v>880869.53</v>
      </c>
      <c r="AJ95" s="99">
        <v>2022</v>
      </c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42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>
        <v>1</v>
      </c>
      <c r="S96" s="122">
        <v>3</v>
      </c>
      <c r="T96" s="122">
        <v>3</v>
      </c>
      <c r="U96" s="122">
        <v>1</v>
      </c>
      <c r="V96" s="122">
        <v>1</v>
      </c>
      <c r="W96" s="122">
        <v>0</v>
      </c>
      <c r="X96" s="122">
        <v>0</v>
      </c>
      <c r="Y96" s="122">
        <v>0</v>
      </c>
      <c r="Z96" s="122">
        <v>1</v>
      </c>
      <c r="AA96" s="17" t="s">
        <v>101</v>
      </c>
      <c r="AB96" s="47" t="s">
        <v>14</v>
      </c>
      <c r="AC96" s="127">
        <v>1</v>
      </c>
      <c r="AD96" s="127">
        <v>0</v>
      </c>
      <c r="AE96" s="127">
        <v>0</v>
      </c>
      <c r="AF96" s="127">
        <v>0</v>
      </c>
      <c r="AG96" s="127">
        <v>0</v>
      </c>
      <c r="AH96" s="127">
        <v>0</v>
      </c>
      <c r="AI96" s="128">
        <v>1</v>
      </c>
      <c r="AJ96" s="63">
        <v>2022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36.7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>
        <v>1</v>
      </c>
      <c r="S97" s="122">
        <v>3</v>
      </c>
      <c r="T97" s="122">
        <v>3</v>
      </c>
      <c r="U97" s="122">
        <v>1</v>
      </c>
      <c r="V97" s="122">
        <v>1</v>
      </c>
      <c r="W97" s="122">
        <v>0</v>
      </c>
      <c r="X97" s="122">
        <v>1</v>
      </c>
      <c r="Y97" s="122">
        <v>0</v>
      </c>
      <c r="Z97" s="122">
        <v>0</v>
      </c>
      <c r="AA97" s="129" t="s">
        <v>102</v>
      </c>
      <c r="AB97" s="60" t="s">
        <v>24</v>
      </c>
      <c r="AC97" s="189">
        <v>880869.53</v>
      </c>
      <c r="AD97" s="190">
        <v>0</v>
      </c>
      <c r="AE97" s="190">
        <v>0</v>
      </c>
      <c r="AF97" s="189">
        <v>0</v>
      </c>
      <c r="AG97" s="189">
        <v>0</v>
      </c>
      <c r="AH97" s="189">
        <v>0</v>
      </c>
      <c r="AI97" s="130">
        <f>AG97</f>
        <v>0</v>
      </c>
      <c r="AJ97" s="63">
        <v>2022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34.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>
        <v>1</v>
      </c>
      <c r="S98" s="122">
        <v>3</v>
      </c>
      <c r="T98" s="122">
        <v>3</v>
      </c>
      <c r="U98" s="122">
        <v>1</v>
      </c>
      <c r="V98" s="122">
        <v>1</v>
      </c>
      <c r="W98" s="122">
        <v>0</v>
      </c>
      <c r="X98" s="122">
        <v>1</v>
      </c>
      <c r="Y98" s="122">
        <v>0</v>
      </c>
      <c r="Z98" s="122">
        <v>1</v>
      </c>
      <c r="AA98" s="17" t="s">
        <v>103</v>
      </c>
      <c r="AB98" s="47" t="s">
        <v>15</v>
      </c>
      <c r="AC98" s="127">
        <v>1</v>
      </c>
      <c r="AD98" s="127">
        <v>0</v>
      </c>
      <c r="AE98" s="127">
        <v>0</v>
      </c>
      <c r="AF98" s="127">
        <v>0</v>
      </c>
      <c r="AG98" s="127">
        <v>0</v>
      </c>
      <c r="AH98" s="127">
        <v>0</v>
      </c>
      <c r="AI98" s="128">
        <v>1</v>
      </c>
      <c r="AJ98" s="63">
        <v>2022</v>
      </c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49.5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>
        <v>1</v>
      </c>
      <c r="S99" s="122">
        <v>3</v>
      </c>
      <c r="T99" s="122">
        <v>3</v>
      </c>
      <c r="U99" s="122">
        <v>1</v>
      </c>
      <c r="V99" s="122">
        <v>1</v>
      </c>
      <c r="W99" s="122">
        <v>0</v>
      </c>
      <c r="X99" s="122">
        <v>2</v>
      </c>
      <c r="Y99" s="122">
        <v>0</v>
      </c>
      <c r="Z99" s="122">
        <v>0</v>
      </c>
      <c r="AA99" s="191" t="s">
        <v>105</v>
      </c>
      <c r="AB99" s="122" t="s">
        <v>22</v>
      </c>
      <c r="AC99" s="122" t="s">
        <v>23</v>
      </c>
      <c r="AD99" s="122" t="s">
        <v>51</v>
      </c>
      <c r="AE99" s="122" t="s">
        <v>51</v>
      </c>
      <c r="AF99" s="122" t="s">
        <v>51</v>
      </c>
      <c r="AG99" s="122" t="s">
        <v>51</v>
      </c>
      <c r="AH99" s="122" t="s">
        <v>51</v>
      </c>
      <c r="AI99" s="122" t="s">
        <v>51</v>
      </c>
      <c r="AJ99" s="122">
        <v>2022</v>
      </c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84" ht="45.75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>
        <v>1</v>
      </c>
      <c r="S100" s="122">
        <v>3</v>
      </c>
      <c r="T100" s="122">
        <v>3</v>
      </c>
      <c r="U100" s="122">
        <v>1</v>
      </c>
      <c r="V100" s="122">
        <v>1</v>
      </c>
      <c r="W100" s="122">
        <v>0</v>
      </c>
      <c r="X100" s="122">
        <v>2</v>
      </c>
      <c r="Y100" s="122">
        <v>0</v>
      </c>
      <c r="Z100" s="122">
        <v>1</v>
      </c>
      <c r="AA100" s="191" t="s">
        <v>106</v>
      </c>
      <c r="AB100" s="122" t="s">
        <v>14</v>
      </c>
      <c r="AC100" s="122">
        <v>1</v>
      </c>
      <c r="AD100" s="122" t="s">
        <v>51</v>
      </c>
      <c r="AE100" s="122" t="s">
        <v>51</v>
      </c>
      <c r="AF100" s="122" t="s">
        <v>51</v>
      </c>
      <c r="AG100" s="122" t="s">
        <v>51</v>
      </c>
      <c r="AH100" s="122" t="s">
        <v>51</v>
      </c>
      <c r="AI100" s="122" t="s">
        <v>51</v>
      </c>
      <c r="AJ100" s="122">
        <v>2022</v>
      </c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ht="37.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196"/>
      <c r="L101" s="196"/>
      <c r="M101" s="196"/>
      <c r="N101" s="196"/>
      <c r="O101" s="196"/>
      <c r="P101" s="196"/>
      <c r="Q101" s="196"/>
      <c r="R101" s="196">
        <v>1</v>
      </c>
      <c r="S101" s="196">
        <v>3</v>
      </c>
      <c r="T101" s="196">
        <v>3</v>
      </c>
      <c r="U101" s="196">
        <v>1</v>
      </c>
      <c r="V101" s="196">
        <v>2</v>
      </c>
      <c r="W101" s="196">
        <v>0</v>
      </c>
      <c r="X101" s="196">
        <v>0</v>
      </c>
      <c r="Y101" s="196">
        <v>0</v>
      </c>
      <c r="Z101" s="196">
        <v>0</v>
      </c>
      <c r="AA101" s="197" t="s">
        <v>104</v>
      </c>
      <c r="AB101" s="196" t="s">
        <v>24</v>
      </c>
      <c r="AC101" s="196">
        <v>0</v>
      </c>
      <c r="AD101" s="196"/>
      <c r="AE101" s="196"/>
      <c r="AF101" s="196"/>
      <c r="AG101" s="196"/>
      <c r="AH101" s="196"/>
      <c r="AI101" s="198"/>
      <c r="AJ101" s="196">
        <v>2022</v>
      </c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1:36" s="1" customFormat="1" ht="39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>
        <v>1</v>
      </c>
      <c r="S102" s="122">
        <v>3</v>
      </c>
      <c r="T102" s="122">
        <v>3</v>
      </c>
      <c r="U102" s="122">
        <v>1</v>
      </c>
      <c r="V102" s="122">
        <v>2</v>
      </c>
      <c r="W102" s="122">
        <v>0</v>
      </c>
      <c r="X102" s="122">
        <v>1</v>
      </c>
      <c r="Y102" s="122">
        <v>0</v>
      </c>
      <c r="Z102" s="122">
        <v>0</v>
      </c>
      <c r="AA102" s="191" t="s">
        <v>107</v>
      </c>
      <c r="AB102" s="122" t="s">
        <v>22</v>
      </c>
      <c r="AC102" s="122" t="s">
        <v>23</v>
      </c>
      <c r="AD102" s="122" t="s">
        <v>51</v>
      </c>
      <c r="AE102" s="122" t="s">
        <v>51</v>
      </c>
      <c r="AF102" s="122" t="s">
        <v>51</v>
      </c>
      <c r="AG102" s="122" t="s">
        <v>51</v>
      </c>
      <c r="AH102" s="122" t="s">
        <v>51</v>
      </c>
      <c r="AI102" s="122" t="s">
        <v>51</v>
      </c>
      <c r="AJ102" s="122">
        <v>2022</v>
      </c>
    </row>
    <row r="103" spans="1:36" s="1" customFormat="1" ht="36.75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>
        <v>1</v>
      </c>
      <c r="S103" s="122">
        <v>3</v>
      </c>
      <c r="T103" s="122">
        <v>3</v>
      </c>
      <c r="U103" s="122">
        <v>1</v>
      </c>
      <c r="V103" s="122">
        <v>2</v>
      </c>
      <c r="W103" s="122">
        <v>0</v>
      </c>
      <c r="X103" s="122">
        <v>1</v>
      </c>
      <c r="Y103" s="122">
        <v>0</v>
      </c>
      <c r="Z103" s="122">
        <v>1</v>
      </c>
      <c r="AA103" s="192" t="s">
        <v>108</v>
      </c>
      <c r="AB103" s="122" t="s">
        <v>14</v>
      </c>
      <c r="AC103" s="122">
        <v>1</v>
      </c>
      <c r="AD103" s="122" t="s">
        <v>51</v>
      </c>
      <c r="AE103" s="122" t="s">
        <v>51</v>
      </c>
      <c r="AF103" s="122" t="s">
        <v>51</v>
      </c>
      <c r="AG103" s="122" t="s">
        <v>51</v>
      </c>
      <c r="AH103" s="122" t="s">
        <v>51</v>
      </c>
      <c r="AI103" s="122" t="s">
        <v>51</v>
      </c>
      <c r="AJ103" s="122">
        <v>2022</v>
      </c>
    </row>
    <row r="104" spans="1:36" s="1" customFormat="1" ht="50.25" customHeight="1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>
        <v>1</v>
      </c>
      <c r="S104" s="122">
        <v>3</v>
      </c>
      <c r="T104" s="122">
        <v>3</v>
      </c>
      <c r="U104" s="122">
        <v>1</v>
      </c>
      <c r="V104" s="122">
        <v>2</v>
      </c>
      <c r="W104" s="122">
        <v>0</v>
      </c>
      <c r="X104" s="122">
        <v>2</v>
      </c>
      <c r="Y104" s="122">
        <v>0</v>
      </c>
      <c r="Z104" s="122">
        <v>0</v>
      </c>
      <c r="AA104" s="191" t="s">
        <v>109</v>
      </c>
      <c r="AB104" s="122" t="s">
        <v>22</v>
      </c>
      <c r="AC104" s="122" t="s">
        <v>23</v>
      </c>
      <c r="AD104" s="122" t="s">
        <v>51</v>
      </c>
      <c r="AE104" s="122" t="s">
        <v>51</v>
      </c>
      <c r="AF104" s="122" t="s">
        <v>51</v>
      </c>
      <c r="AG104" s="122" t="s">
        <v>51</v>
      </c>
      <c r="AH104" s="122" t="s">
        <v>51</v>
      </c>
      <c r="AI104" s="122" t="s">
        <v>51</v>
      </c>
      <c r="AJ104" s="122">
        <v>2022</v>
      </c>
    </row>
    <row r="105" spans="1:36" s="1" customFormat="1" ht="27" customHeight="1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>
        <v>1</v>
      </c>
      <c r="S105" s="122">
        <v>3</v>
      </c>
      <c r="T105" s="122">
        <v>3</v>
      </c>
      <c r="U105" s="122">
        <v>1</v>
      </c>
      <c r="V105" s="122">
        <v>2</v>
      </c>
      <c r="W105" s="122">
        <v>0</v>
      </c>
      <c r="X105" s="122">
        <v>2</v>
      </c>
      <c r="Y105" s="122">
        <v>0</v>
      </c>
      <c r="Z105" s="122">
        <v>1</v>
      </c>
      <c r="AA105" s="191" t="s">
        <v>110</v>
      </c>
      <c r="AB105" s="122" t="s">
        <v>14</v>
      </c>
      <c r="AC105" s="122">
        <v>1</v>
      </c>
      <c r="AD105" s="122" t="s">
        <v>51</v>
      </c>
      <c r="AE105" s="122" t="s">
        <v>51</v>
      </c>
      <c r="AF105" s="122" t="s">
        <v>51</v>
      </c>
      <c r="AG105" s="122" t="s">
        <v>51</v>
      </c>
      <c r="AH105" s="122" t="s">
        <v>51</v>
      </c>
      <c r="AI105" s="122" t="s">
        <v>51</v>
      </c>
      <c r="AJ105" s="122">
        <v>2022</v>
      </c>
    </row>
    <row r="106" spans="1:35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I106" s="48"/>
    </row>
    <row r="107" spans="1:35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I107" s="48"/>
    </row>
    <row r="108" spans="1:35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I108" s="48"/>
    </row>
    <row r="109" spans="1:35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I109" s="48"/>
    </row>
    <row r="110" spans="1:35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I110" s="48"/>
    </row>
    <row r="111" spans="1:35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I111" s="48"/>
    </row>
    <row r="112" spans="1:35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I112" s="48"/>
    </row>
    <row r="113" spans="1:35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I113" s="48"/>
    </row>
    <row r="114" spans="1:35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I114" s="48"/>
    </row>
    <row r="115" spans="1:35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I115" s="48"/>
    </row>
    <row r="116" spans="1:35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I116" s="48"/>
    </row>
    <row r="117" spans="1:35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I117" s="48"/>
    </row>
    <row r="118" spans="1:35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I118" s="48"/>
    </row>
    <row r="119" spans="1:35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48"/>
    </row>
    <row r="120" spans="1:35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I120" s="48"/>
    </row>
    <row r="121" spans="1:35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I121" s="48"/>
    </row>
    <row r="122" spans="1:35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I122" s="48"/>
    </row>
    <row r="123" spans="1:35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I123" s="48"/>
    </row>
    <row r="124" spans="1:35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I124" s="48"/>
    </row>
    <row r="125" spans="1:35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I125" s="48"/>
    </row>
    <row r="126" spans="1:35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I126" s="48"/>
    </row>
    <row r="127" spans="1:35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I127" s="48"/>
    </row>
    <row r="128" spans="1:35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I128" s="48"/>
    </row>
    <row r="129" spans="1:35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I129" s="48"/>
    </row>
    <row r="130" spans="1:35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I130" s="48"/>
    </row>
    <row r="131" spans="1:35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I131" s="48"/>
    </row>
    <row r="132" spans="1:35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I132" s="48"/>
    </row>
    <row r="133" spans="1:35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I133" s="48"/>
    </row>
    <row r="134" spans="1:35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I134" s="48"/>
    </row>
    <row r="135" spans="1:35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I135" s="48"/>
    </row>
    <row r="136" spans="1:35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I136" s="48"/>
    </row>
    <row r="137" spans="1:35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I137" s="48"/>
    </row>
    <row r="138" spans="1:35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I138" s="48"/>
    </row>
    <row r="139" spans="1:35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I139" s="48"/>
    </row>
    <row r="140" spans="1:35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I140" s="48"/>
    </row>
    <row r="141" spans="1:35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I141" s="48"/>
    </row>
    <row r="142" spans="1:35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I142" s="48"/>
    </row>
    <row r="143" spans="1:35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I143" s="48"/>
    </row>
    <row r="144" spans="1:35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I144" s="48"/>
    </row>
    <row r="145" spans="1:35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I145" s="48"/>
    </row>
    <row r="146" spans="1:35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I146" s="48"/>
    </row>
    <row r="147" spans="1:35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I147" s="48"/>
    </row>
    <row r="148" spans="1:35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I148" s="48"/>
    </row>
    <row r="149" spans="1:35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I149" s="48"/>
    </row>
    <row r="150" spans="1:35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I150" s="48"/>
    </row>
    <row r="151" spans="1:35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I151" s="48"/>
    </row>
    <row r="152" spans="1:35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I152" s="48"/>
    </row>
    <row r="153" spans="1:35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I153" s="48"/>
    </row>
    <row r="154" spans="1:35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I154" s="48"/>
    </row>
    <row r="155" spans="1:35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I155" s="48"/>
    </row>
    <row r="156" spans="1:35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I156" s="48"/>
    </row>
    <row r="157" spans="1:35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I157" s="48"/>
    </row>
    <row r="158" spans="1:35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I158" s="48"/>
    </row>
    <row r="159" spans="1:35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I159" s="48"/>
    </row>
    <row r="160" spans="1:35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I160" s="48"/>
    </row>
    <row r="161" spans="1:35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I161" s="48"/>
    </row>
    <row r="162" spans="1:35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I162" s="48"/>
    </row>
    <row r="163" spans="1:35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I163" s="48"/>
    </row>
    <row r="164" spans="1:35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I164" s="48"/>
    </row>
    <row r="165" spans="1:35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I165" s="48"/>
    </row>
    <row r="166" spans="1:35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I166" s="48"/>
    </row>
    <row r="167" spans="1:35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I167" s="48"/>
    </row>
    <row r="168" spans="1:35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I168" s="48"/>
    </row>
    <row r="169" spans="1:35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I169" s="48"/>
    </row>
    <row r="170" spans="1:35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I170" s="48"/>
    </row>
    <row r="171" spans="1:35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I171" s="48"/>
    </row>
    <row r="172" spans="1:35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I172" s="48"/>
    </row>
    <row r="173" spans="1:35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I173" s="48"/>
    </row>
    <row r="174" spans="1:35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I174" s="48"/>
    </row>
    <row r="175" spans="1:35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I175" s="48"/>
    </row>
    <row r="176" spans="1:35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I176" s="48"/>
    </row>
    <row r="177" spans="1:35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I177" s="48"/>
    </row>
    <row r="178" spans="1:35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I178" s="48"/>
    </row>
    <row r="179" spans="1:35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I179" s="48"/>
    </row>
    <row r="180" spans="1:35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I180" s="48"/>
    </row>
    <row r="181" spans="1:35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I181" s="48"/>
    </row>
    <row r="182" spans="1:35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I182" s="48"/>
    </row>
    <row r="183" spans="1:35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I183" s="48"/>
    </row>
    <row r="184" spans="1:35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I184" s="48"/>
    </row>
    <row r="185" spans="1:35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I185" s="48"/>
    </row>
    <row r="186" spans="1:35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I186" s="48"/>
    </row>
    <row r="187" spans="1:35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I187" s="48"/>
    </row>
    <row r="188" spans="1:35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I188" s="48"/>
    </row>
    <row r="189" spans="1:35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I189" s="48"/>
    </row>
    <row r="190" spans="1:35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I190" s="48"/>
    </row>
    <row r="191" spans="1:35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I191" s="48"/>
    </row>
    <row r="192" spans="1:35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I192" s="48"/>
    </row>
    <row r="193" spans="1:35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I193" s="48"/>
    </row>
    <row r="194" spans="1:35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I194" s="48"/>
    </row>
    <row r="195" spans="1:35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I195" s="48"/>
    </row>
    <row r="196" spans="1:35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I196" s="48"/>
    </row>
    <row r="197" spans="1:35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I197" s="48"/>
    </row>
    <row r="198" spans="1:35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I198" s="48"/>
    </row>
    <row r="199" spans="1:35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I199" s="48"/>
    </row>
    <row r="200" spans="1:35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I200" s="48"/>
    </row>
    <row r="201" spans="1:35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I201" s="48"/>
    </row>
    <row r="202" spans="1:35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I202" s="48"/>
    </row>
    <row r="203" spans="1:35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I203" s="48"/>
    </row>
    <row r="204" spans="1:35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I204" s="48"/>
    </row>
    <row r="205" spans="1:35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I205" s="48"/>
    </row>
    <row r="206" spans="1:35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I206" s="48"/>
    </row>
    <row r="207" spans="1:35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I207" s="48"/>
    </row>
    <row r="208" spans="1:35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I208" s="48"/>
    </row>
    <row r="209" spans="1:35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I209" s="48"/>
    </row>
    <row r="210" spans="1:35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I210" s="48"/>
    </row>
    <row r="211" spans="1:35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I211" s="48"/>
    </row>
    <row r="212" spans="1:35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I212" s="48"/>
    </row>
    <row r="213" spans="1:35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I213" s="48"/>
    </row>
    <row r="214" spans="1:35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I214" s="48"/>
    </row>
    <row r="215" spans="1:35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I215" s="48"/>
    </row>
    <row r="216" spans="1:35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I216" s="48"/>
    </row>
    <row r="217" spans="1:35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I217" s="48"/>
    </row>
    <row r="218" spans="1:35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I218" s="48"/>
    </row>
    <row r="219" spans="1:35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I219" s="48"/>
    </row>
    <row r="220" spans="1:35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I220" s="48"/>
    </row>
    <row r="221" spans="1:35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I221" s="48"/>
    </row>
    <row r="222" spans="1:35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I222" s="48"/>
    </row>
    <row r="223" spans="1:35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I223" s="48"/>
    </row>
    <row r="224" spans="1:35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I224" s="48"/>
    </row>
    <row r="225" spans="1:35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I225" s="48"/>
    </row>
    <row r="226" spans="1:35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I226" s="48"/>
    </row>
    <row r="227" spans="1:35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I227" s="48"/>
    </row>
    <row r="228" spans="1:35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I228" s="48"/>
    </row>
    <row r="229" spans="1:35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I229" s="48"/>
    </row>
    <row r="230" spans="1:35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I230" s="48"/>
    </row>
    <row r="231" spans="1:35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I231" s="48"/>
    </row>
    <row r="232" spans="1:35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I232" s="48"/>
    </row>
    <row r="233" spans="1:35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I233" s="48"/>
    </row>
    <row r="234" spans="1:35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I234" s="48"/>
    </row>
    <row r="235" spans="1:35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I235" s="48"/>
    </row>
    <row r="236" spans="1:35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I236" s="48"/>
    </row>
    <row r="237" spans="1:35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I237" s="48"/>
    </row>
    <row r="238" spans="1:35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I238" s="48"/>
    </row>
    <row r="239" spans="1:35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I239" s="48"/>
    </row>
    <row r="240" spans="1:35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I240" s="48"/>
    </row>
    <row r="241" spans="1:35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I241" s="48"/>
    </row>
    <row r="242" spans="1:35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I242" s="48"/>
    </row>
    <row r="243" spans="1:35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I243" s="48"/>
    </row>
    <row r="244" spans="1:35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I244" s="48"/>
    </row>
    <row r="245" spans="1:35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I245" s="48"/>
    </row>
    <row r="246" spans="1:35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I246" s="48"/>
    </row>
    <row r="247" spans="1:35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I247" s="48"/>
    </row>
    <row r="248" spans="1:35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I248" s="48"/>
    </row>
    <row r="249" spans="1:35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I249" s="48"/>
    </row>
    <row r="250" spans="1:35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I250" s="48"/>
    </row>
    <row r="251" spans="1:35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I251" s="48"/>
    </row>
    <row r="252" spans="1:35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I252" s="48"/>
    </row>
    <row r="253" spans="1:35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I253" s="48"/>
    </row>
    <row r="254" spans="1:35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I254" s="48"/>
    </row>
    <row r="255" spans="1:35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I255" s="48"/>
    </row>
    <row r="256" spans="1:35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I256" s="48"/>
    </row>
    <row r="257" spans="1:35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I257" s="48"/>
    </row>
    <row r="258" spans="1:35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I258" s="48"/>
    </row>
    <row r="259" spans="1:35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I259" s="48"/>
    </row>
    <row r="260" spans="1:35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I260" s="48"/>
    </row>
    <row r="261" spans="1:35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I261" s="48"/>
    </row>
    <row r="262" spans="1:35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I262" s="48"/>
    </row>
    <row r="263" spans="1:35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I263" s="48"/>
    </row>
    <row r="264" spans="1:35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I264" s="48"/>
    </row>
    <row r="265" spans="1:35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I265" s="48"/>
    </row>
    <row r="266" spans="1:35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I266" s="48"/>
    </row>
    <row r="267" spans="1:35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I267" s="48"/>
    </row>
    <row r="268" spans="1:35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I268" s="48"/>
    </row>
    <row r="269" spans="1:35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I269" s="48"/>
    </row>
    <row r="270" spans="1:35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I270" s="48"/>
    </row>
    <row r="271" spans="1:35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I271" s="48"/>
    </row>
    <row r="272" spans="1:35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I272" s="48"/>
    </row>
    <row r="273" spans="1:35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I273" s="48"/>
    </row>
    <row r="274" spans="1:35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I274" s="48"/>
    </row>
    <row r="275" spans="1:35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I275" s="48"/>
    </row>
    <row r="276" spans="1:35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I276" s="48"/>
    </row>
    <row r="277" spans="1:35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I277" s="48"/>
    </row>
    <row r="278" spans="1:35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I278" s="48"/>
    </row>
    <row r="279" spans="1:35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I279" s="48"/>
    </row>
    <row r="280" spans="1:35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I280" s="48"/>
    </row>
    <row r="281" spans="1:35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I281" s="48"/>
    </row>
    <row r="282" spans="1:35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I282" s="48"/>
    </row>
    <row r="283" spans="1:35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I283" s="48"/>
    </row>
    <row r="284" spans="1:35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I284" s="48"/>
    </row>
    <row r="285" spans="1:35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I285" s="48"/>
    </row>
    <row r="286" spans="1:35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I286" s="48"/>
    </row>
    <row r="287" spans="1:35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I287" s="48"/>
    </row>
    <row r="288" spans="1:35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I288" s="48"/>
    </row>
    <row r="289" spans="1:35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I289" s="48"/>
    </row>
    <row r="290" spans="1:35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I290" s="48"/>
    </row>
    <row r="291" spans="1:35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I291" s="48"/>
    </row>
    <row r="292" spans="1:35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I292" s="48"/>
    </row>
    <row r="293" spans="1:35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I293" s="48"/>
    </row>
    <row r="294" spans="1:35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I294" s="48"/>
    </row>
    <row r="295" spans="1:35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I295" s="48"/>
    </row>
    <row r="296" spans="1:35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I296" s="48"/>
    </row>
    <row r="297" spans="1:35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I297" s="48"/>
    </row>
    <row r="298" spans="1:35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I298" s="48"/>
    </row>
    <row r="299" spans="1:35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I299" s="48"/>
    </row>
    <row r="300" spans="1:35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I300" s="48"/>
    </row>
    <row r="301" spans="1:35" s="1" customFormat="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AI301" s="48"/>
    </row>
    <row r="302" spans="1:35" s="1" customFormat="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AI302" s="48"/>
    </row>
    <row r="303" spans="1:21" ht="15">
      <c r="A303" s="7"/>
      <c r="B303" s="7"/>
      <c r="C303" s="12"/>
      <c r="D303" s="12"/>
      <c r="E303" s="12"/>
      <c r="F303" s="12"/>
      <c r="G303" s="12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">
      <c r="A304" s="7"/>
      <c r="B304" s="7"/>
      <c r="C304" s="12"/>
      <c r="D304" s="12"/>
      <c r="E304" s="12"/>
      <c r="F304" s="12"/>
      <c r="G304" s="12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">
      <c r="A305" s="7"/>
      <c r="B305" s="7"/>
      <c r="C305" s="12"/>
      <c r="D305" s="12"/>
      <c r="E305" s="12"/>
      <c r="F305" s="12"/>
      <c r="G305" s="12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">
      <c r="A306" s="7"/>
      <c r="B306" s="7"/>
      <c r="C306" s="12"/>
      <c r="D306" s="12"/>
      <c r="E306" s="12"/>
      <c r="F306" s="12"/>
      <c r="G306" s="12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>
      <c r="A307" s="7"/>
      <c r="B307" s="7"/>
      <c r="C307" s="12"/>
      <c r="D307" s="12"/>
      <c r="E307" s="12"/>
      <c r="F307" s="12"/>
      <c r="G307" s="12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>
      <c r="A308" s="7"/>
      <c r="B308" s="7"/>
      <c r="C308" s="12"/>
      <c r="D308" s="12"/>
      <c r="E308" s="12"/>
      <c r="F308" s="12"/>
      <c r="G308" s="12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>
      <c r="A309" s="7"/>
      <c r="B309" s="7"/>
      <c r="C309" s="12"/>
      <c r="D309" s="12"/>
      <c r="E309" s="12"/>
      <c r="F309" s="12"/>
      <c r="G309" s="12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>
      <c r="A310" s="7"/>
      <c r="B310" s="7"/>
      <c r="C310" s="12"/>
      <c r="D310" s="12"/>
      <c r="E310" s="12"/>
      <c r="F310" s="12"/>
      <c r="G310" s="12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">
      <c r="A312" s="7"/>
      <c r="B312" s="7"/>
      <c r="C312" s="12"/>
      <c r="D312" s="12"/>
      <c r="E312" s="12"/>
      <c r="F312" s="12"/>
      <c r="G312" s="12"/>
      <c r="H312" s="1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">
      <c r="A313" s="7"/>
      <c r="B313" s="7"/>
      <c r="C313" s="12"/>
      <c r="D313" s="12"/>
      <c r="E313" s="12"/>
      <c r="F313" s="12"/>
      <c r="G313" s="12"/>
      <c r="H313" s="1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</sheetData>
  <sheetProtection/>
  <mergeCells count="33">
    <mergeCell ref="AF9:AJ9"/>
    <mergeCell ref="AF4:AJ4"/>
    <mergeCell ref="AF3:AJ3"/>
    <mergeCell ref="W19:X20"/>
    <mergeCell ref="Y19:Z20"/>
    <mergeCell ref="AI18:AJ19"/>
    <mergeCell ref="AC18:AH19"/>
    <mergeCell ref="V19:V20"/>
    <mergeCell ref="AB18:AB20"/>
    <mergeCell ref="R18:Z18"/>
    <mergeCell ref="AA18:AA20"/>
    <mergeCell ref="T19:T20"/>
    <mergeCell ref="R19:S20"/>
    <mergeCell ref="AF1:AJ1"/>
    <mergeCell ref="AF2:AJ2"/>
    <mergeCell ref="C16:AJ16"/>
    <mergeCell ref="AF6:AJ6"/>
    <mergeCell ref="AF7:AJ7"/>
    <mergeCell ref="C11:AJ11"/>
    <mergeCell ref="C14:AJ14"/>
    <mergeCell ref="C12:AJ12"/>
    <mergeCell ref="C13:AJ13"/>
    <mergeCell ref="C15:AJ15"/>
    <mergeCell ref="A19:C20"/>
    <mergeCell ref="U19:U20"/>
    <mergeCell ref="AA66:AA67"/>
    <mergeCell ref="A18:Q18"/>
    <mergeCell ref="H19:Q19"/>
    <mergeCell ref="H20:I20"/>
    <mergeCell ref="K20:L20"/>
    <mergeCell ref="M20:Q20"/>
    <mergeCell ref="F19:G20"/>
    <mergeCell ref="D19:E20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F55" sqref="F55"/>
    </sheetView>
  </sheetViews>
  <sheetFormatPr defaultColWidth="9.140625" defaultRowHeight="15"/>
  <sheetData>
    <row r="1" spans="1:8" ht="15.75" customHeight="1">
      <c r="A1" s="248" t="s">
        <v>54</v>
      </c>
      <c r="B1" s="249"/>
      <c r="C1" s="249"/>
      <c r="D1" s="249"/>
      <c r="E1" s="249"/>
      <c r="F1" s="249"/>
      <c r="G1" s="249"/>
      <c r="H1" s="250"/>
    </row>
    <row r="2" spans="1:8" ht="15.75" customHeight="1">
      <c r="A2" s="251" t="s">
        <v>55</v>
      </c>
      <c r="B2" s="252"/>
      <c r="C2" s="252"/>
      <c r="D2" s="252"/>
      <c r="E2" s="252"/>
      <c r="F2" s="252"/>
      <c r="G2" s="252"/>
      <c r="H2" s="253"/>
    </row>
    <row r="3" spans="1:8" ht="15">
      <c r="A3" s="254"/>
      <c r="B3" s="255"/>
      <c r="C3" s="255"/>
      <c r="D3" s="255"/>
      <c r="E3" s="255"/>
      <c r="F3" s="255"/>
      <c r="G3" s="255"/>
      <c r="H3" s="256"/>
    </row>
    <row r="4" spans="1:8" ht="16.5" thickBot="1">
      <c r="A4" s="257" t="s">
        <v>56</v>
      </c>
      <c r="B4" s="258"/>
      <c r="C4" s="258"/>
      <c r="D4" s="258"/>
      <c r="E4" s="258"/>
      <c r="F4" s="258"/>
      <c r="G4" s="258"/>
      <c r="H4" s="259"/>
    </row>
    <row r="5" spans="1:8" ht="15.75">
      <c r="A5" s="260" t="s">
        <v>57</v>
      </c>
      <c r="B5" s="248" t="s">
        <v>58</v>
      </c>
      <c r="C5" s="249"/>
      <c r="D5" s="249"/>
      <c r="E5" s="249"/>
      <c r="F5" s="249"/>
      <c r="G5" s="250"/>
      <c r="H5" s="154" t="s">
        <v>59</v>
      </c>
    </row>
    <row r="6" spans="1:8" ht="15.75" thickBot="1">
      <c r="A6" s="261"/>
      <c r="B6" s="257"/>
      <c r="C6" s="258"/>
      <c r="D6" s="258"/>
      <c r="E6" s="258"/>
      <c r="F6" s="258"/>
      <c r="G6" s="259"/>
      <c r="H6" s="155"/>
    </row>
    <row r="7" spans="1:8" ht="16.5" thickBot="1">
      <c r="A7" s="262"/>
      <c r="B7" s="156">
        <v>2022</v>
      </c>
      <c r="C7" s="156">
        <v>2023</v>
      </c>
      <c r="D7" s="156">
        <v>2024</v>
      </c>
      <c r="E7" s="156">
        <v>2025</v>
      </c>
      <c r="F7" s="158">
        <v>2026</v>
      </c>
      <c r="G7" s="158">
        <v>2027</v>
      </c>
      <c r="H7" s="156" t="s">
        <v>24</v>
      </c>
    </row>
    <row r="8" spans="1:10" ht="268.5" thickBot="1">
      <c r="A8" s="159" t="s">
        <v>60</v>
      </c>
      <c r="B8" s="156">
        <v>228740</v>
      </c>
      <c r="C8" s="156">
        <v>228740</v>
      </c>
      <c r="D8" s="156">
        <v>228740</v>
      </c>
      <c r="E8" s="156">
        <v>228740</v>
      </c>
      <c r="F8" s="156">
        <v>228740</v>
      </c>
      <c r="G8" s="156">
        <v>228740</v>
      </c>
      <c r="H8" s="156">
        <v>1854176.67</v>
      </c>
      <c r="I8">
        <f>B8*6</f>
        <v>1372440</v>
      </c>
      <c r="J8">
        <f>I8+A46</f>
        <v>1372440</v>
      </c>
    </row>
    <row r="9" spans="1:9" ht="409.5" thickBot="1">
      <c r="A9" s="161" t="s">
        <v>61</v>
      </c>
      <c r="B9" s="156">
        <v>130820</v>
      </c>
      <c r="C9" s="156">
        <v>130820</v>
      </c>
      <c r="D9" s="156">
        <v>130820</v>
      </c>
      <c r="E9" s="156">
        <v>130820</v>
      </c>
      <c r="F9" s="156">
        <v>130820</v>
      </c>
      <c r="G9" s="156">
        <v>130820</v>
      </c>
      <c r="H9" s="156">
        <v>554100</v>
      </c>
      <c r="I9">
        <f>B9*6</f>
        <v>784920</v>
      </c>
    </row>
    <row r="11" ht="15.75" thickBot="1"/>
    <row r="12" spans="1:8" ht="16.5" thickBot="1">
      <c r="A12" s="162" t="s">
        <v>62</v>
      </c>
      <c r="B12" s="163">
        <v>617321.73</v>
      </c>
      <c r="C12" s="163">
        <v>441145</v>
      </c>
      <c r="D12" s="164">
        <v>441145</v>
      </c>
      <c r="E12" s="165">
        <v>441145</v>
      </c>
      <c r="F12" s="165">
        <v>441145</v>
      </c>
      <c r="G12" s="166">
        <v>441145</v>
      </c>
      <c r="H12">
        <f>B12+C12+D12+E12+F12+G12</f>
        <v>2823046.73</v>
      </c>
    </row>
    <row r="43" ht="15.75" thickBot="1"/>
    <row r="44" spans="1:7" ht="15.75" customHeight="1">
      <c r="A44" s="245"/>
      <c r="B44" s="168"/>
      <c r="C44" s="168"/>
      <c r="D44" s="172"/>
      <c r="E44" s="151"/>
      <c r="F44" s="151"/>
      <c r="G44" s="167"/>
    </row>
    <row r="45" spans="1:7" ht="15.75">
      <c r="A45" s="246"/>
      <c r="B45" s="154"/>
      <c r="C45" s="154"/>
      <c r="D45" s="150"/>
      <c r="E45" s="152"/>
      <c r="F45" s="152"/>
      <c r="G45" s="176"/>
    </row>
    <row r="46" spans="1:7" ht="15.75">
      <c r="A46" s="246"/>
      <c r="B46" s="154"/>
      <c r="C46" s="171"/>
      <c r="D46" s="170"/>
      <c r="E46" s="152"/>
      <c r="F46" s="174"/>
      <c r="G46" s="177"/>
    </row>
    <row r="47" spans="1:7" ht="16.5" thickBot="1">
      <c r="A47" s="247"/>
      <c r="B47" s="169"/>
      <c r="C47" s="157"/>
      <c r="D47" s="173"/>
      <c r="E47" s="153"/>
      <c r="F47" s="175"/>
      <c r="G47" s="160"/>
    </row>
    <row r="48" spans="1:7" ht="16.5" thickBot="1">
      <c r="A48" s="178"/>
      <c r="B48" s="179"/>
      <c r="C48" s="180"/>
      <c r="D48" s="181"/>
      <c r="E48" s="182"/>
      <c r="F48" s="182"/>
      <c r="G48" s="183"/>
    </row>
    <row r="49" spans="1:7" ht="16.5" thickBot="1">
      <c r="A49" s="178"/>
      <c r="B49" s="179"/>
      <c r="C49" s="180"/>
      <c r="D49" s="181"/>
      <c r="E49" s="182"/>
      <c r="F49" s="182"/>
      <c r="G49" s="183"/>
    </row>
    <row r="50" spans="1:7" ht="16.5" thickBot="1">
      <c r="A50" s="178"/>
      <c r="B50" s="179"/>
      <c r="C50" s="180"/>
      <c r="D50" s="181"/>
      <c r="E50" s="182"/>
      <c r="F50" s="182"/>
      <c r="G50" s="183"/>
    </row>
    <row r="51" spans="1:7" ht="16.5" thickBot="1">
      <c r="A51" s="178"/>
      <c r="B51" s="184"/>
      <c r="C51" s="184"/>
      <c r="D51" s="185"/>
      <c r="E51" s="186"/>
      <c r="F51" s="186"/>
      <c r="G51" s="187"/>
    </row>
  </sheetData>
  <sheetProtection/>
  <mergeCells count="7">
    <mergeCell ref="A44:A47"/>
    <mergeCell ref="A1:H1"/>
    <mergeCell ref="A2:H2"/>
    <mergeCell ref="A3:H3"/>
    <mergeCell ref="A4:H4"/>
    <mergeCell ref="A5:A7"/>
    <mergeCell ref="B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Отдел спорта</cp:lastModifiedBy>
  <cp:lastPrinted>2022-10-17T11:22:06Z</cp:lastPrinted>
  <dcterms:created xsi:type="dcterms:W3CDTF">2011-12-09T07:36:49Z</dcterms:created>
  <dcterms:modified xsi:type="dcterms:W3CDTF">2022-12-13T07:39:22Z</dcterms:modified>
  <cp:category/>
  <cp:version/>
  <cp:contentType/>
  <cp:contentStatus/>
</cp:coreProperties>
</file>