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униципальная программа\2023\№___ от __.10.2023\"/>
    </mc:Choice>
  </mc:AlternateContent>
  <bookViews>
    <workbookView xWindow="-105" yWindow="-105" windowWidth="23250" windowHeight="12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49" i="1" l="1"/>
  <c r="AG49" i="1"/>
  <c r="AF49" i="1"/>
  <c r="AE49" i="1"/>
  <c r="AD49" i="1"/>
  <c r="AC49" i="1"/>
  <c r="AI53" i="1"/>
  <c r="AH43" i="1"/>
  <c r="AG43" i="1"/>
  <c r="AF43" i="1"/>
  <c r="AE43" i="1"/>
  <c r="AD43" i="1"/>
  <c r="AC43" i="1"/>
  <c r="AI47" i="1"/>
  <c r="AI52" i="1" l="1"/>
  <c r="AI51" i="1"/>
  <c r="AI50" i="1"/>
  <c r="AI46" i="1"/>
  <c r="AI45" i="1"/>
  <c r="AI44" i="1"/>
  <c r="AI37" i="1"/>
  <c r="AI36" i="1"/>
  <c r="AI35" i="1"/>
  <c r="AI34" i="1"/>
  <c r="AI33" i="1"/>
  <c r="AI32" i="1"/>
  <c r="AI31" i="1"/>
  <c r="AI28" i="1"/>
  <c r="AI27" i="1"/>
  <c r="AI26" i="1"/>
  <c r="AI25" i="1"/>
  <c r="AI24" i="1"/>
  <c r="AI23" i="1"/>
  <c r="AI22" i="1"/>
  <c r="AI40" i="1" l="1"/>
  <c r="AI41" i="1" l="1"/>
  <c r="AI39" i="1"/>
  <c r="AG18" i="1"/>
  <c r="AG15" i="1" s="1"/>
  <c r="AC30" i="1"/>
  <c r="AH30" i="1"/>
  <c r="AG30" i="1"/>
  <c r="AF30" i="1"/>
  <c r="AE30" i="1"/>
  <c r="AC21" i="1"/>
  <c r="AH21" i="1"/>
  <c r="AG21" i="1"/>
  <c r="AF21" i="1"/>
  <c r="AE21" i="1"/>
  <c r="AG19" i="1"/>
  <c r="AE19" i="1"/>
  <c r="AE18" i="1" s="1"/>
  <c r="AE15" i="1" s="1"/>
  <c r="AC19" i="1" l="1"/>
  <c r="AF19" i="1"/>
  <c r="AF18" i="1" s="1"/>
  <c r="AF15" i="1" s="1"/>
  <c r="AH19" i="1"/>
  <c r="AH18" i="1" s="1"/>
  <c r="AH15" i="1" s="1"/>
  <c r="AD21" i="1"/>
  <c r="AI21" i="1" s="1"/>
  <c r="AI49" i="1"/>
  <c r="AI43" i="1"/>
  <c r="AD30" i="1"/>
  <c r="AI30" i="1" s="1"/>
  <c r="AC18" i="1" l="1"/>
  <c r="AD19" i="1"/>
  <c r="AD18" i="1" s="1"/>
  <c r="AD15" i="1" s="1"/>
  <c r="AI19" i="1" l="1"/>
  <c r="AC15" i="1"/>
  <c r="AI18" i="1"/>
  <c r="AI15" i="1"/>
</calcChain>
</file>

<file path=xl/sharedStrings.xml><?xml version="1.0" encoding="utf-8"?>
<sst xmlns="http://schemas.openxmlformats.org/spreadsheetml/2006/main" count="152" uniqueCount="65">
  <si>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</si>
  <si>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</si>
  <si>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</si>
  <si>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</si>
  <si>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</si>
  <si>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</si>
  <si>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</si>
  <si>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</si>
  <si>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</si>
  <si>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</si>
  <si>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</si>
  <si>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</si>
  <si>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</si>
  <si>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</si>
  <si>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</si>
  <si>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</si>
  <si>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</si>
  <si>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</si>
  <si>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</si>
  <si>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</si>
  <si>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чел.</t>
  </si>
  <si>
    <t>да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</si>
  <si>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</si>
  <si>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</si>
  <si>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</si>
  <si>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t>%</t>
  </si>
  <si>
    <t xml:space="preserve">               руб.</t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</si>
  <si>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</si>
  <si>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</si>
  <si>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</si>
  <si>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</si>
  <si>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</si>
  <si>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</si>
  <si>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</si>
  <si>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 программы: "Обеспечение бесперебойной деятельности органов местного самоуправления Осташковкого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</si>
  <si>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"Уровень материально-технического и финансово-хозяйственного обеспечения деятельности органов местного самоуправления Осташковского городского округа 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</si>
  <si>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"Создание условий для обеспечения бесперебойной деятельности органов местного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</si>
  <si>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"Уровень удодвлетворенности служащих органов местного самоуправления организацией и условиями труда (по итогам выборочного опроса)"</t>
    </r>
  </si>
  <si>
    <t>Администрация Осташковского городского округа</t>
  </si>
  <si>
    <t>Отдел образования Администрации Осташковского городского округа</t>
  </si>
  <si>
    <t>Финансовое управление Осташковского городского округа</t>
  </si>
  <si>
    <t>Комитет по управлению имуществом и земельным отношениям Осташковского городского округа</t>
  </si>
  <si>
    <t>Отдел культуры Администрации Осташковского городского округа</t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</si>
  <si>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лицензионных программ, установленных в органах местного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</si>
  <si>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проведенных мероприятий с участием Главы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</si>
  <si>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мунциипальных служащих и служащих органов местного управления, прошедших профессиональную подготовку и повышение квалификации"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</si>
  <si>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"Формирование кадрового резерва для замещения вакантных долджностей муниципальной службы в органах местного самоуправления Осташковского городского округа"»</t>
    </r>
  </si>
  <si>
    <t>да/нет</t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</si>
  <si>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"Количесто служащих, состоящих в  резерве управленческих кадров Осташковского городского округа"</t>
    </r>
  </si>
  <si>
    <r>
      <t>З</t>
    </r>
    <r>
      <rPr>
        <b/>
        <sz val="10"/>
        <rFont val="Times New Roman"/>
        <family val="1"/>
        <charset val="204"/>
      </rPr>
      <t>адача 1 подпрограммы 1 "Техническое и организационное обеспечение деятельности органов местного самоуправления Осташковского городского округа</t>
    </r>
    <r>
      <rPr>
        <sz val="10"/>
        <rFont val="Times New Roman"/>
        <family val="1"/>
        <charset val="204"/>
      </rPr>
      <t>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</si>
  <si>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Развитие кадрового потенциала органов местного самоуправления Осташковского городского округа", в том числе</t>
    </r>
  </si>
  <si>
    <r>
      <rPr>
        <b/>
        <sz val="10"/>
        <rFont val="Times New Roman"/>
        <family val="1"/>
        <charset val="204"/>
      </rPr>
      <t xml:space="preserve">Мероприятие  4 задачи 1 подпрограммы 1 </t>
    </r>
    <r>
      <rPr>
        <sz val="10"/>
        <rFont val="Times New Roman"/>
        <family val="1"/>
        <charset val="204"/>
      </rPr>
      <t>" Участие в Ассоциации муниципальных образований Тверсой области"</t>
    </r>
  </si>
  <si>
    <r>
      <rPr>
        <b/>
        <sz val="10"/>
        <rFont val="Times New Roman"/>
        <family val="1"/>
        <charset val="204"/>
      </rPr>
      <t>Показатель 1 мероприятия 4 подпрограммы 1</t>
    </r>
    <r>
      <rPr>
        <sz val="10"/>
        <rFont val="Times New Roman"/>
        <family val="1"/>
        <charset val="204"/>
      </rPr>
      <t xml:space="preserve"> "Количество заседаний Ассоциации  с участием Главы Осташковского городского округа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</si>
  <si>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 xml:space="preserve"> Профессиональная переподготовка мунциипальных служащих и служащих органов местного самоуправления Осташковского городского округа", в том числе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</si>
  <si>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 рабочих мест, оборудованных комппьютерной техникой в органах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</si>
  <si>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"Количество муниципальных служащих органов местного самоуправления Осташковского городского округа имеющих классный чин муниципальной службы"</t>
    </r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</si>
  <si>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Организация деятельности исполнительных органов местного самоуправления Осташковского городского округа на 2022-2027 годы"</t>
    </r>
  </si>
  <si>
    <t>Осташковская городская Дума</t>
  </si>
  <si>
    <t>Контрольно-счетная комиссия Осташковского городского округа</t>
  </si>
  <si>
    <t>Б</t>
  </si>
  <si>
    <t>Контрольно-счетная комиссия</t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</si>
  <si>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Организационное обеспечение проведения мероприятий с участием Главы Осташковского городского округа".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</si>
  <si>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Модернизация компьютерной техники и программного обеспечения в органах местного самоуправления Осташковского городского округа", в том числе</t>
    </r>
  </si>
  <si>
    <r>
      <t xml:space="preserve">Мероприятие 2 задачи 1 подпрограммы 1  </t>
    </r>
    <r>
      <rPr>
        <sz val="10"/>
        <rFont val="Times New Roman"/>
        <family val="1"/>
        <charset val="204"/>
      </rPr>
      <t xml:space="preserve"> "Организация обслуживания программного продукта в органах местного самоуправления Осташковского городского округа", в том числе:</t>
    </r>
  </si>
  <si>
    <t>Приложение 1 к Муниципальной программе Осташковского городского округа Тверской области "Организация деятельности исполнительных органов местного самоуправления Осташковского городского округа на 2022-2027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</si>
</sst>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₽_-;\-* #,##0\ _₽_-;_-* &quot;-&quot;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left" vertical="center" wrapText="1"/>
    </xf>
    <xf numFmtId="4" fontId="14" fillId="4" borderId="12" xfId="0" applyNumberFormat="1" applyFont="1" applyFill="1" applyBorder="1" applyAlignment="1">
      <alignment horizontal="right" vertical="center" wrapText="1"/>
    </xf>
    <xf numFmtId="0" fontId="14" fillId="4" borderId="12" xfId="0" applyFont="1" applyFill="1" applyBorder="1" applyAlignment="1">
      <alignment horizontal="right" vertical="center" wrapText="1"/>
    </xf>
    <xf numFmtId="0" fontId="2" fillId="4" borderId="0" xfId="0" applyFont="1" applyFill="1"/>
    <xf numFmtId="0" fontId="1" fillId="4" borderId="0" xfId="0" applyFont="1" applyFill="1"/>
    <xf numFmtId="3" fontId="14" fillId="4" borderId="12" xfId="0" applyNumberFormat="1" applyFont="1" applyFill="1" applyBorder="1" applyAlignment="1">
      <alignment horizontal="right" vertical="center" wrapText="1"/>
    </xf>
    <xf numFmtId="0" fontId="14" fillId="4" borderId="12" xfId="0" applyFont="1" applyFill="1" applyBorder="1" applyAlignment="1">
      <alignment horizontal="right" vertical="center"/>
    </xf>
    <xf numFmtId="0" fontId="14" fillId="5" borderId="12" xfId="0" applyFont="1" applyFill="1" applyBorder="1" applyAlignment="1">
      <alignment horizontal="center" vertical="center"/>
    </xf>
    <xf numFmtId="4" fontId="14" fillId="5" borderId="12" xfId="0" applyNumberFormat="1" applyFont="1" applyFill="1" applyBorder="1" applyAlignment="1">
      <alignment horizontal="right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center" vertical="center" wrapText="1"/>
    </xf>
    <xf numFmtId="4" fontId="14" fillId="7" borderId="12" xfId="0" applyNumberFormat="1" applyFont="1" applyFill="1" applyBorder="1" applyAlignment="1">
      <alignment horizontal="right" vertical="center" wrapText="1"/>
    </xf>
    <xf numFmtId="0" fontId="14" fillId="7" borderId="12" xfId="0" applyFont="1" applyFill="1" applyBorder="1" applyAlignment="1">
      <alignment horizontal="right" vertical="center" wrapText="1"/>
    </xf>
    <xf numFmtId="4" fontId="2" fillId="4" borderId="0" xfId="0" applyNumberFormat="1" applyFont="1" applyFill="1"/>
    <xf numFmtId="0" fontId="14" fillId="7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vertical="top" wrapText="1"/>
    </xf>
    <xf numFmtId="0" fontId="14" fillId="8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right"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14" fillId="8" borderId="12" xfId="0" applyNumberFormat="1" applyFont="1" applyFill="1" applyBorder="1" applyAlignment="1">
      <alignment horizontal="right" vertical="center"/>
    </xf>
    <xf numFmtId="0" fontId="14" fillId="5" borderId="4" xfId="0" applyFont="1" applyFill="1" applyBorder="1" applyAlignment="1">
      <alignment vertical="top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vertical="top" wrapText="1"/>
    </xf>
    <xf numFmtId="0" fontId="14" fillId="5" borderId="12" xfId="0" applyFont="1" applyFill="1" applyBorder="1" applyAlignment="1">
      <alignment horizontal="center" vertical="center" wrapText="1"/>
    </xf>
    <xf numFmtId="41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center" vertical="center"/>
    </xf>
    <xf numFmtId="4" fontId="14" fillId="5" borderId="12" xfId="0" applyNumberFormat="1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vertical="top" wrapText="1"/>
    </xf>
    <xf numFmtId="0" fontId="16" fillId="6" borderId="12" xfId="0" applyFont="1" applyFill="1" applyBorder="1" applyAlignment="1">
      <alignment horizontal="center" vertical="center" wrapText="1"/>
    </xf>
    <xf numFmtId="4" fontId="16" fillId="6" borderId="12" xfId="0" applyNumberFormat="1" applyFont="1" applyFill="1" applyBorder="1" applyAlignment="1">
      <alignment horizontal="right" vertical="center" wrapText="1"/>
    </xf>
    <xf numFmtId="0" fontId="16" fillId="6" borderId="12" xfId="0" applyFont="1" applyFill="1" applyBorder="1" applyAlignment="1">
      <alignment horizontal="right" vertical="center" wrapText="1"/>
    </xf>
    <xf numFmtId="0" fontId="20" fillId="4" borderId="0" xfId="0" applyFont="1" applyFill="1"/>
    <xf numFmtId="0" fontId="21" fillId="4" borderId="0" xfId="0" applyFont="1" applyFill="1"/>
    <xf numFmtId="0" fontId="14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top" wrapText="1"/>
    </xf>
    <xf numFmtId="0" fontId="14" fillId="4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vertical="top" wrapText="1"/>
    </xf>
    <xf numFmtId="3" fontId="14" fillId="5" borderId="12" xfId="0" applyNumberFormat="1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vertical="top" wrapText="1"/>
    </xf>
    <xf numFmtId="0" fontId="14" fillId="4" borderId="12" xfId="0" applyFont="1" applyFill="1" applyBorder="1" applyAlignment="1">
      <alignment horizontal="center" vertical="center"/>
    </xf>
    <xf numFmtId="4" fontId="14" fillId="4" borderId="12" xfId="0" applyNumberFormat="1" applyFont="1" applyFill="1" applyBorder="1" applyAlignment="1">
      <alignment horizontal="center" vertical="center"/>
    </xf>
    <xf numFmtId="4" fontId="14" fillId="4" borderId="12" xfId="0" applyNumberFormat="1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2" fontId="14" fillId="5" borderId="12" xfId="0" applyNumberFormat="1" applyFont="1" applyFill="1" applyBorder="1" applyAlignment="1">
      <alignment horizontal="right" vertical="center" wrapText="1"/>
    </xf>
    <xf numFmtId="2" fontId="14" fillId="4" borderId="12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0" fillId="0" borderId="0" xfId="0" applyBorder="1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39"/>
  <sheetViews>
    <sheetView tabSelected="1" view="pageBreakPreview" topLeftCell="L1" zoomScale="70" zoomScaleNormal="100" zoomScaleSheetLayoutView="70" workbookViewId="0">
      <selection activeCell="AA47" sqref="AA47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39" customWidth="1"/>
    <col min="7" max="7" width="5" style="39" customWidth="1"/>
    <col min="8" max="8" width="4.42578125" style="39" customWidth="1"/>
    <col min="9" max="17" width="4.42578125" customWidth="1"/>
    <col min="18" max="19" width="4" customWidth="1"/>
    <col min="20" max="26" width="4" style="40" customWidth="1"/>
    <col min="27" max="27" width="60.7109375" customWidth="1"/>
    <col min="28" max="28" width="9.7109375" customWidth="1"/>
    <col min="29" max="29" width="13.42578125" customWidth="1"/>
    <col min="30" max="30" width="13" customWidth="1"/>
    <col min="31" max="31" width="12.5703125" customWidth="1"/>
    <col min="32" max="32" width="13.7109375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84" ht="72.7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107" t="s">
        <v>64</v>
      </c>
      <c r="AI1" s="108"/>
      <c r="AJ1" s="108"/>
      <c r="AK1" s="4"/>
      <c r="AL1" s="5"/>
      <c r="AM1" s="5"/>
      <c r="AN1" s="5"/>
      <c r="AO1" s="5"/>
    </row>
    <row r="2" spans="1:84" s="11" customFormat="1" ht="18.75" x14ac:dyDescent="0.3">
      <c r="A2" s="7"/>
      <c r="B2" s="7"/>
      <c r="C2" s="109" t="s">
        <v>27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8"/>
      <c r="AL2" s="9"/>
      <c r="AM2" s="9"/>
      <c r="AN2" s="9"/>
      <c r="AO2" s="10"/>
      <c r="AP2" s="10"/>
    </row>
    <row r="3" spans="1:84" s="11" customFormat="1" ht="15.75" x14ac:dyDescent="0.25">
      <c r="A3" s="12"/>
      <c r="B3" s="12"/>
      <c r="C3" s="105" t="s">
        <v>56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3"/>
      <c r="AL3" s="14"/>
      <c r="AM3" s="14"/>
      <c r="AN3" s="14"/>
      <c r="AO3" s="15"/>
      <c r="AP3" s="15"/>
    </row>
    <row r="4" spans="1:84" s="11" customFormat="1" ht="18.75" x14ac:dyDescent="0.3">
      <c r="A4" s="12"/>
      <c r="B4" s="12"/>
      <c r="C4" s="110" t="s">
        <v>23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8"/>
      <c r="AL4" s="9"/>
      <c r="AM4" s="9"/>
      <c r="AN4" s="9"/>
      <c r="AO4" s="15"/>
      <c r="AP4" s="15"/>
    </row>
    <row r="5" spans="1:84" s="11" customFormat="1" ht="18.75" x14ac:dyDescent="0.3">
      <c r="A5" s="12"/>
      <c r="B5" s="12"/>
      <c r="C5" s="111" t="s">
        <v>24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8"/>
      <c r="AL5" s="9"/>
      <c r="AM5" s="9"/>
      <c r="AN5" s="9"/>
      <c r="AO5" s="15"/>
      <c r="AP5" s="15"/>
    </row>
    <row r="6" spans="1:84" s="11" customFormat="1" ht="15.75" x14ac:dyDescent="0.25">
      <c r="A6" s="12"/>
      <c r="B6" s="12"/>
      <c r="C6" s="105" t="s">
        <v>0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6"/>
      <c r="AL6" s="14"/>
      <c r="AM6" s="14"/>
      <c r="AN6" s="14"/>
      <c r="AO6" s="15"/>
      <c r="AP6" s="15"/>
    </row>
    <row r="7" spans="1:84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0"/>
      <c r="AF7" s="20"/>
      <c r="AG7" s="20"/>
      <c r="AH7" s="20"/>
      <c r="AI7" s="21"/>
      <c r="AJ7" s="21"/>
      <c r="AK7" s="21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06" t="s">
        <v>2</v>
      </c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23"/>
      <c r="AL8" s="24"/>
      <c r="AM8" s="24"/>
      <c r="AN8" s="24"/>
      <c r="AO8" s="24"/>
      <c r="AP8" s="2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25">
      <c r="A9" s="2"/>
      <c r="B9" s="2"/>
      <c r="C9" s="2"/>
      <c r="D9" s="2"/>
      <c r="E9" s="2"/>
      <c r="F9" s="2"/>
      <c r="G9" s="2"/>
      <c r="H9" s="2"/>
      <c r="I9" s="106" t="s">
        <v>3</v>
      </c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23"/>
      <c r="AL9" s="24"/>
      <c r="AM9" s="24"/>
      <c r="AN9" s="24"/>
      <c r="AO9" s="24"/>
      <c r="AP9" s="24"/>
    </row>
    <row r="10" spans="1:84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</row>
    <row r="11" spans="1:84" s="1" customFormat="1" ht="15" customHeight="1" x14ac:dyDescent="0.25">
      <c r="A11" s="101" t="s">
        <v>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18" t="s">
        <v>5</v>
      </c>
      <c r="S11" s="119"/>
      <c r="T11" s="119"/>
      <c r="U11" s="119"/>
      <c r="V11" s="119"/>
      <c r="W11" s="119"/>
      <c r="X11" s="119"/>
      <c r="Y11" s="119"/>
      <c r="Z11" s="120"/>
      <c r="AA11" s="112" t="s">
        <v>6</v>
      </c>
      <c r="AB11" s="112" t="s">
        <v>7</v>
      </c>
      <c r="AC11" s="115" t="s">
        <v>8</v>
      </c>
      <c r="AD11" s="116"/>
      <c r="AE11" s="116"/>
      <c r="AF11" s="116"/>
      <c r="AG11" s="116"/>
      <c r="AH11" s="117"/>
      <c r="AI11" s="115" t="s">
        <v>9</v>
      </c>
      <c r="AJ11" s="117"/>
      <c r="AK11" s="2"/>
    </row>
    <row r="12" spans="1:84" s="1" customFormat="1" ht="15" customHeight="1" x14ac:dyDescent="0.25">
      <c r="A12" s="95" t="s">
        <v>10</v>
      </c>
      <c r="B12" s="96"/>
      <c r="C12" s="97"/>
      <c r="D12" s="95" t="s">
        <v>11</v>
      </c>
      <c r="E12" s="97"/>
      <c r="F12" s="95" t="s">
        <v>12</v>
      </c>
      <c r="G12" s="97"/>
      <c r="H12" s="95" t="s">
        <v>13</v>
      </c>
      <c r="I12" s="96"/>
      <c r="J12" s="96"/>
      <c r="K12" s="96"/>
      <c r="L12" s="96"/>
      <c r="M12" s="96"/>
      <c r="N12" s="96"/>
      <c r="O12" s="96"/>
      <c r="P12" s="96"/>
      <c r="Q12" s="103"/>
      <c r="R12" s="121" t="s">
        <v>28</v>
      </c>
      <c r="S12" s="122"/>
      <c r="T12" s="125" t="s">
        <v>29</v>
      </c>
      <c r="U12" s="127" t="s">
        <v>30</v>
      </c>
      <c r="V12" s="127" t="s">
        <v>31</v>
      </c>
      <c r="W12" s="121" t="s">
        <v>32</v>
      </c>
      <c r="X12" s="122"/>
      <c r="Y12" s="121" t="s">
        <v>33</v>
      </c>
      <c r="Z12" s="122"/>
      <c r="AA12" s="113"/>
      <c r="AB12" s="113"/>
      <c r="AC12" s="98"/>
      <c r="AD12" s="99"/>
      <c r="AE12" s="99"/>
      <c r="AF12" s="99"/>
      <c r="AG12" s="99"/>
      <c r="AH12" s="100"/>
      <c r="AI12" s="98"/>
      <c r="AJ12" s="100"/>
      <c r="AK12" s="2"/>
    </row>
    <row r="13" spans="1:84" s="1" customFormat="1" ht="25.5" x14ac:dyDescent="0.25">
      <c r="A13" s="98"/>
      <c r="B13" s="99"/>
      <c r="C13" s="100"/>
      <c r="D13" s="98"/>
      <c r="E13" s="100"/>
      <c r="F13" s="98"/>
      <c r="G13" s="100"/>
      <c r="H13" s="98"/>
      <c r="I13" s="99"/>
      <c r="J13" s="99"/>
      <c r="K13" s="99"/>
      <c r="L13" s="99"/>
      <c r="M13" s="99"/>
      <c r="N13" s="99"/>
      <c r="O13" s="99"/>
      <c r="P13" s="99"/>
      <c r="Q13" s="104"/>
      <c r="R13" s="123"/>
      <c r="S13" s="124"/>
      <c r="T13" s="126"/>
      <c r="U13" s="128"/>
      <c r="V13" s="128"/>
      <c r="W13" s="123"/>
      <c r="X13" s="124"/>
      <c r="Y13" s="123"/>
      <c r="Z13" s="124"/>
      <c r="AA13" s="114"/>
      <c r="AB13" s="114"/>
      <c r="AC13" s="27">
        <v>2022</v>
      </c>
      <c r="AD13" s="27">
        <v>2023</v>
      </c>
      <c r="AE13" s="27">
        <v>2024</v>
      </c>
      <c r="AF13" s="27">
        <v>2025</v>
      </c>
      <c r="AG13" s="27">
        <v>2026</v>
      </c>
      <c r="AH13" s="27">
        <v>2027</v>
      </c>
      <c r="AI13" s="27" t="s">
        <v>14</v>
      </c>
      <c r="AJ13" s="27" t="s">
        <v>15</v>
      </c>
      <c r="AK13" s="2"/>
    </row>
    <row r="14" spans="1:84" s="1" customFormat="1" ht="15.75" customHeight="1" x14ac:dyDescent="0.2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  <c r="Q14" s="28">
        <v>17</v>
      </c>
      <c r="R14" s="28">
        <v>18</v>
      </c>
      <c r="S14" s="28">
        <v>19</v>
      </c>
      <c r="T14" s="28">
        <v>20</v>
      </c>
      <c r="U14" s="28">
        <v>21</v>
      </c>
      <c r="V14" s="28">
        <v>22</v>
      </c>
      <c r="W14" s="28">
        <v>23</v>
      </c>
      <c r="X14" s="28">
        <v>24</v>
      </c>
      <c r="Y14" s="28">
        <v>25</v>
      </c>
      <c r="Z14" s="28">
        <v>26</v>
      </c>
      <c r="AA14" s="28">
        <v>27</v>
      </c>
      <c r="AB14" s="28">
        <v>28</v>
      </c>
      <c r="AC14" s="28">
        <v>29</v>
      </c>
      <c r="AD14" s="28">
        <v>30</v>
      </c>
      <c r="AE14" s="28">
        <v>31</v>
      </c>
      <c r="AF14" s="28">
        <v>32</v>
      </c>
      <c r="AG14" s="28">
        <v>33</v>
      </c>
      <c r="AH14" s="28">
        <v>34</v>
      </c>
      <c r="AI14" s="28">
        <v>35</v>
      </c>
      <c r="AJ14" s="28">
        <v>36</v>
      </c>
      <c r="AK14" s="2"/>
    </row>
    <row r="15" spans="1:84" s="79" customFormat="1" ht="33.75" customHeight="1" x14ac:dyDescent="0.25">
      <c r="A15" s="75">
        <v>0</v>
      </c>
      <c r="B15" s="75">
        <v>2</v>
      </c>
      <c r="C15" s="75">
        <v>7</v>
      </c>
      <c r="D15" s="75">
        <v>0</v>
      </c>
      <c r="E15" s="75">
        <v>1</v>
      </c>
      <c r="F15" s="75">
        <v>1</v>
      </c>
      <c r="G15" s="75">
        <v>3</v>
      </c>
      <c r="H15" s="75">
        <v>1</v>
      </c>
      <c r="I15" s="75">
        <v>6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52" t="s">
        <v>16</v>
      </c>
      <c r="AB15" s="75" t="s">
        <v>17</v>
      </c>
      <c r="AC15" s="76">
        <f>AC18</f>
        <v>3169792</v>
      </c>
      <c r="AD15" s="76">
        <f>AD18</f>
        <v>2997902</v>
      </c>
      <c r="AE15" s="76">
        <f t="shared" ref="AE15:AH15" si="0">AE18</f>
        <v>2484092</v>
      </c>
      <c r="AF15" s="76">
        <f t="shared" si="0"/>
        <v>2484092</v>
      </c>
      <c r="AG15" s="76">
        <f t="shared" si="0"/>
        <v>2484092</v>
      </c>
      <c r="AH15" s="76">
        <f t="shared" si="0"/>
        <v>2484092</v>
      </c>
      <c r="AI15" s="76">
        <f>SUM(AC15:AH15)</f>
        <v>16104062</v>
      </c>
      <c r="AJ15" s="77">
        <v>2027</v>
      </c>
      <c r="AK15" s="78"/>
    </row>
    <row r="16" spans="1:84" s="46" customFormat="1" ht="25.5" customHeight="1" x14ac:dyDescent="0.25">
      <c r="A16" s="41">
        <v>0</v>
      </c>
      <c r="B16" s="41">
        <v>2</v>
      </c>
      <c r="C16" s="41">
        <v>7</v>
      </c>
      <c r="D16" s="41">
        <v>0</v>
      </c>
      <c r="E16" s="41">
        <v>1</v>
      </c>
      <c r="F16" s="41">
        <v>1</v>
      </c>
      <c r="G16" s="41">
        <v>3</v>
      </c>
      <c r="H16" s="41">
        <v>1</v>
      </c>
      <c r="I16" s="41">
        <v>6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1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2" t="s">
        <v>34</v>
      </c>
      <c r="AB16" s="41"/>
      <c r="AC16" s="43"/>
      <c r="AD16" s="43"/>
      <c r="AE16" s="43"/>
      <c r="AF16" s="43"/>
      <c r="AG16" s="43"/>
      <c r="AH16" s="43"/>
      <c r="AI16" s="43"/>
      <c r="AJ16" s="44"/>
      <c r="AK16" s="45"/>
    </row>
    <row r="17" spans="1:37" s="46" customFormat="1" ht="48.75" customHeight="1" x14ac:dyDescent="0.25">
      <c r="A17" s="41">
        <v>0</v>
      </c>
      <c r="B17" s="41">
        <v>2</v>
      </c>
      <c r="C17" s="41">
        <v>7</v>
      </c>
      <c r="D17" s="41">
        <v>0</v>
      </c>
      <c r="E17" s="41">
        <v>1</v>
      </c>
      <c r="F17" s="41">
        <v>1</v>
      </c>
      <c r="G17" s="41">
        <v>3</v>
      </c>
      <c r="H17" s="41">
        <v>1</v>
      </c>
      <c r="I17" s="41">
        <v>6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0</v>
      </c>
      <c r="Y17" s="41">
        <v>0</v>
      </c>
      <c r="Z17" s="41">
        <v>1</v>
      </c>
      <c r="AA17" s="31" t="s">
        <v>35</v>
      </c>
      <c r="AB17" s="41" t="s">
        <v>25</v>
      </c>
      <c r="AC17" s="81">
        <v>100</v>
      </c>
      <c r="AD17" s="81">
        <v>100</v>
      </c>
      <c r="AE17" s="81">
        <v>100</v>
      </c>
      <c r="AF17" s="81">
        <v>100</v>
      </c>
      <c r="AG17" s="81">
        <v>100</v>
      </c>
      <c r="AH17" s="81">
        <v>100</v>
      </c>
      <c r="AI17" s="47"/>
      <c r="AJ17" s="44">
        <v>2027</v>
      </c>
      <c r="AK17" s="45"/>
    </row>
    <row r="18" spans="1:37" s="46" customFormat="1" ht="39" customHeight="1" x14ac:dyDescent="0.25">
      <c r="A18" s="53">
        <v>0</v>
      </c>
      <c r="B18" s="53">
        <v>2</v>
      </c>
      <c r="C18" s="53">
        <v>7</v>
      </c>
      <c r="D18" s="53">
        <v>0</v>
      </c>
      <c r="E18" s="53">
        <v>1</v>
      </c>
      <c r="F18" s="53">
        <v>1</v>
      </c>
      <c r="G18" s="53">
        <v>3</v>
      </c>
      <c r="H18" s="53">
        <v>1</v>
      </c>
      <c r="I18" s="53">
        <v>6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1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7" t="s">
        <v>36</v>
      </c>
      <c r="AB18" s="53" t="s">
        <v>26</v>
      </c>
      <c r="AC18" s="54">
        <f>AC19+AC43</f>
        <v>3169792</v>
      </c>
      <c r="AD18" s="54">
        <f>AD19+AD43</f>
        <v>2997902</v>
      </c>
      <c r="AE18" s="54">
        <f t="shared" ref="AE18:AH18" si="1">AE19+AE43</f>
        <v>2484092</v>
      </c>
      <c r="AF18" s="54">
        <f t="shared" si="1"/>
        <v>2484092</v>
      </c>
      <c r="AG18" s="54">
        <f t="shared" si="1"/>
        <v>2484092</v>
      </c>
      <c r="AH18" s="54">
        <f t="shared" si="1"/>
        <v>2484092</v>
      </c>
      <c r="AI18" s="54">
        <f t="shared" ref="AI18:AI19" si="2">SUM(AC18:AH18)</f>
        <v>16104062</v>
      </c>
      <c r="AJ18" s="55">
        <v>2027</v>
      </c>
      <c r="AK18" s="56"/>
    </row>
    <row r="19" spans="1:37" s="46" customFormat="1" ht="38.25" x14ac:dyDescent="0.25">
      <c r="A19" s="58">
        <v>0</v>
      </c>
      <c r="B19" s="58">
        <v>2</v>
      </c>
      <c r="C19" s="58">
        <v>7</v>
      </c>
      <c r="D19" s="58">
        <v>0</v>
      </c>
      <c r="E19" s="58">
        <v>1</v>
      </c>
      <c r="F19" s="58">
        <v>1</v>
      </c>
      <c r="G19" s="58">
        <v>3</v>
      </c>
      <c r="H19" s="58">
        <v>1</v>
      </c>
      <c r="I19" s="59">
        <v>6</v>
      </c>
      <c r="J19" s="59">
        <v>1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1</v>
      </c>
      <c r="U19" s="59">
        <v>0</v>
      </c>
      <c r="V19" s="59">
        <v>1</v>
      </c>
      <c r="W19" s="59">
        <v>0</v>
      </c>
      <c r="X19" s="59">
        <v>0</v>
      </c>
      <c r="Y19" s="59">
        <v>0</v>
      </c>
      <c r="Z19" s="59">
        <v>0</v>
      </c>
      <c r="AA19" s="60" t="s">
        <v>49</v>
      </c>
      <c r="AB19" s="61" t="s">
        <v>19</v>
      </c>
      <c r="AC19" s="62">
        <f>AC21+AC30+AC39+AC41</f>
        <v>3139862</v>
      </c>
      <c r="AD19" s="62">
        <f>AD21+AD30+AD39+AD41</f>
        <v>2932902</v>
      </c>
      <c r="AE19" s="62">
        <f t="shared" ref="AE19:AH19" si="3">AE21+AE30+AE39+AE41</f>
        <v>2381392</v>
      </c>
      <c r="AF19" s="62">
        <f t="shared" si="3"/>
        <v>2381392</v>
      </c>
      <c r="AG19" s="62">
        <f t="shared" si="3"/>
        <v>2381392</v>
      </c>
      <c r="AH19" s="62">
        <f t="shared" si="3"/>
        <v>2381392</v>
      </c>
      <c r="AI19" s="62">
        <f t="shared" si="2"/>
        <v>15598332</v>
      </c>
      <c r="AJ19" s="63">
        <v>2027</v>
      </c>
      <c r="AK19" s="45"/>
    </row>
    <row r="20" spans="1:37" s="1" customFormat="1" ht="38.25" x14ac:dyDescent="0.25">
      <c r="A20" s="29">
        <v>0</v>
      </c>
      <c r="B20" s="29">
        <v>2</v>
      </c>
      <c r="C20" s="29">
        <v>7</v>
      </c>
      <c r="D20" s="29">
        <v>0</v>
      </c>
      <c r="E20" s="29">
        <v>1</v>
      </c>
      <c r="F20" s="29">
        <v>1</v>
      </c>
      <c r="G20" s="29">
        <v>3</v>
      </c>
      <c r="H20" s="29">
        <v>1</v>
      </c>
      <c r="I20" s="30">
        <v>6</v>
      </c>
      <c r="J20" s="30">
        <v>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1</v>
      </c>
      <c r="U20" s="30">
        <v>0</v>
      </c>
      <c r="V20" s="30">
        <v>1</v>
      </c>
      <c r="W20" s="30">
        <v>0</v>
      </c>
      <c r="X20" s="30">
        <v>0</v>
      </c>
      <c r="Y20" s="30">
        <v>0</v>
      </c>
      <c r="Z20" s="30">
        <v>1</v>
      </c>
      <c r="AA20" s="31" t="s">
        <v>37</v>
      </c>
      <c r="AB20" s="27" t="s">
        <v>25</v>
      </c>
      <c r="AC20" s="81">
        <v>95</v>
      </c>
      <c r="AD20" s="81">
        <v>95</v>
      </c>
      <c r="AE20" s="81">
        <v>100</v>
      </c>
      <c r="AF20" s="91">
        <v>100</v>
      </c>
      <c r="AG20" s="91">
        <v>100</v>
      </c>
      <c r="AH20" s="91">
        <v>100</v>
      </c>
      <c r="AI20" s="41"/>
      <c r="AJ20" s="32">
        <v>2027</v>
      </c>
      <c r="AK20" s="2"/>
    </row>
    <row r="21" spans="1:37" s="46" customFormat="1" ht="51" x14ac:dyDescent="0.25">
      <c r="A21" s="49">
        <v>0</v>
      </c>
      <c r="B21" s="49">
        <v>2</v>
      </c>
      <c r="C21" s="49">
        <v>7</v>
      </c>
      <c r="D21" s="49">
        <v>0</v>
      </c>
      <c r="E21" s="49">
        <v>1</v>
      </c>
      <c r="F21" s="49">
        <v>1</v>
      </c>
      <c r="G21" s="49">
        <v>3</v>
      </c>
      <c r="H21" s="49">
        <v>1</v>
      </c>
      <c r="I21" s="51">
        <v>6</v>
      </c>
      <c r="J21" s="51">
        <v>1</v>
      </c>
      <c r="K21" s="51">
        <v>0</v>
      </c>
      <c r="L21" s="51">
        <v>1</v>
      </c>
      <c r="M21" s="51">
        <v>2</v>
      </c>
      <c r="N21" s="51">
        <v>0</v>
      </c>
      <c r="O21" s="51">
        <v>0</v>
      </c>
      <c r="P21" s="51">
        <v>1</v>
      </c>
      <c r="Q21" s="51" t="s">
        <v>59</v>
      </c>
      <c r="R21" s="51">
        <v>0</v>
      </c>
      <c r="S21" s="51">
        <v>0</v>
      </c>
      <c r="T21" s="51">
        <v>1</v>
      </c>
      <c r="U21" s="51">
        <v>1</v>
      </c>
      <c r="V21" s="51">
        <v>1</v>
      </c>
      <c r="W21" s="51">
        <v>0</v>
      </c>
      <c r="X21" s="51">
        <v>1</v>
      </c>
      <c r="Y21" s="51">
        <v>0</v>
      </c>
      <c r="Z21" s="51">
        <v>0</v>
      </c>
      <c r="AA21" s="65" t="s">
        <v>62</v>
      </c>
      <c r="AB21" s="66" t="s">
        <v>19</v>
      </c>
      <c r="AC21" s="50">
        <f>SUM(AC22:AC28)</f>
        <v>1234525</v>
      </c>
      <c r="AD21" s="50">
        <f>SUM(AD22:AD28)</f>
        <v>573420</v>
      </c>
      <c r="AE21" s="50">
        <f t="shared" ref="AE21:AH21" si="4">SUM(AE22:AE28)</f>
        <v>640820</v>
      </c>
      <c r="AF21" s="50">
        <f t="shared" si="4"/>
        <v>640820</v>
      </c>
      <c r="AG21" s="50">
        <f t="shared" si="4"/>
        <v>640820</v>
      </c>
      <c r="AH21" s="50">
        <f t="shared" si="4"/>
        <v>640820</v>
      </c>
      <c r="AI21" s="50">
        <f>SUM(AC21:AH21)</f>
        <v>4371225</v>
      </c>
      <c r="AJ21" s="67">
        <v>2027</v>
      </c>
      <c r="AK21" s="45"/>
    </row>
    <row r="22" spans="1:37" s="46" customFormat="1" x14ac:dyDescent="0.25">
      <c r="A22" s="88">
        <v>0</v>
      </c>
      <c r="B22" s="88">
        <v>2</v>
      </c>
      <c r="C22" s="88">
        <v>7</v>
      </c>
      <c r="D22" s="88">
        <v>0</v>
      </c>
      <c r="E22" s="88">
        <v>1</v>
      </c>
      <c r="F22" s="88">
        <v>1</v>
      </c>
      <c r="G22" s="88">
        <v>3</v>
      </c>
      <c r="H22" s="88">
        <v>1</v>
      </c>
      <c r="I22" s="82">
        <v>6</v>
      </c>
      <c r="J22" s="82">
        <v>1</v>
      </c>
      <c r="K22" s="82">
        <v>0</v>
      </c>
      <c r="L22" s="82">
        <v>1</v>
      </c>
      <c r="M22" s="82">
        <v>2</v>
      </c>
      <c r="N22" s="82">
        <v>0</v>
      </c>
      <c r="O22" s="82">
        <v>0</v>
      </c>
      <c r="P22" s="82">
        <v>1</v>
      </c>
      <c r="Q22" s="82" t="s">
        <v>59</v>
      </c>
      <c r="R22" s="82">
        <v>0</v>
      </c>
      <c r="S22" s="82">
        <v>0</v>
      </c>
      <c r="T22" s="82">
        <v>1</v>
      </c>
      <c r="U22" s="82">
        <v>1</v>
      </c>
      <c r="V22" s="82">
        <v>1</v>
      </c>
      <c r="W22" s="82">
        <v>0</v>
      </c>
      <c r="X22" s="82">
        <v>1</v>
      </c>
      <c r="Y22" s="82">
        <v>0</v>
      </c>
      <c r="Z22" s="82">
        <v>0</v>
      </c>
      <c r="AA22" s="83" t="s">
        <v>38</v>
      </c>
      <c r="AB22" s="84" t="s">
        <v>19</v>
      </c>
      <c r="AC22" s="90">
        <v>797925</v>
      </c>
      <c r="AD22" s="90">
        <v>242200</v>
      </c>
      <c r="AE22" s="90">
        <v>243560</v>
      </c>
      <c r="AF22" s="90">
        <v>243560</v>
      </c>
      <c r="AG22" s="90">
        <v>243560</v>
      </c>
      <c r="AH22" s="90">
        <v>243560</v>
      </c>
      <c r="AI22" s="90">
        <f t="shared" ref="AI22:AI28" si="5">SUM(AC22:AH22)</f>
        <v>2014365</v>
      </c>
      <c r="AJ22" s="44">
        <v>2027</v>
      </c>
      <c r="AK22" s="45"/>
    </row>
    <row r="23" spans="1:37" s="46" customFormat="1" x14ac:dyDescent="0.25">
      <c r="A23" s="88">
        <v>0</v>
      </c>
      <c r="B23" s="88">
        <v>2</v>
      </c>
      <c r="C23" s="88">
        <v>9</v>
      </c>
      <c r="D23" s="88">
        <v>0</v>
      </c>
      <c r="E23" s="88">
        <v>1</v>
      </c>
      <c r="F23" s="88">
        <v>1</v>
      </c>
      <c r="G23" s="88">
        <v>3</v>
      </c>
      <c r="H23" s="88">
        <v>1</v>
      </c>
      <c r="I23" s="82">
        <v>6</v>
      </c>
      <c r="J23" s="82">
        <v>1</v>
      </c>
      <c r="K23" s="82">
        <v>0</v>
      </c>
      <c r="L23" s="82">
        <v>1</v>
      </c>
      <c r="M23" s="82">
        <v>2</v>
      </c>
      <c r="N23" s="82">
        <v>0</v>
      </c>
      <c r="O23" s="82">
        <v>0</v>
      </c>
      <c r="P23" s="82">
        <v>1</v>
      </c>
      <c r="Q23" s="82" t="s">
        <v>59</v>
      </c>
      <c r="R23" s="82">
        <v>0</v>
      </c>
      <c r="S23" s="82">
        <v>0</v>
      </c>
      <c r="T23" s="82">
        <v>1</v>
      </c>
      <c r="U23" s="82">
        <v>1</v>
      </c>
      <c r="V23" s="82">
        <v>1</v>
      </c>
      <c r="W23" s="82">
        <v>0</v>
      </c>
      <c r="X23" s="82">
        <v>1</v>
      </c>
      <c r="Y23" s="82">
        <v>0</v>
      </c>
      <c r="Z23" s="82">
        <v>0</v>
      </c>
      <c r="AA23" s="83" t="s">
        <v>39</v>
      </c>
      <c r="AB23" s="84" t="s">
        <v>19</v>
      </c>
      <c r="AC23" s="90">
        <v>55400</v>
      </c>
      <c r="AD23" s="90">
        <v>70000</v>
      </c>
      <c r="AE23" s="90">
        <v>70020</v>
      </c>
      <c r="AF23" s="90">
        <v>70020</v>
      </c>
      <c r="AG23" s="90">
        <v>70020</v>
      </c>
      <c r="AH23" s="90">
        <v>70020</v>
      </c>
      <c r="AI23" s="90">
        <f t="shared" si="5"/>
        <v>405480</v>
      </c>
      <c r="AJ23" s="44">
        <v>2027</v>
      </c>
      <c r="AK23" s="45"/>
    </row>
    <row r="24" spans="1:37" s="46" customFormat="1" x14ac:dyDescent="0.25">
      <c r="A24" s="88">
        <v>0</v>
      </c>
      <c r="B24" s="88">
        <v>3</v>
      </c>
      <c r="C24" s="88">
        <v>0</v>
      </c>
      <c r="D24" s="88">
        <v>0</v>
      </c>
      <c r="E24" s="88">
        <v>1</v>
      </c>
      <c r="F24" s="88">
        <v>1</v>
      </c>
      <c r="G24" s="88">
        <v>3</v>
      </c>
      <c r="H24" s="88">
        <v>1</v>
      </c>
      <c r="I24" s="82">
        <v>6</v>
      </c>
      <c r="J24" s="82">
        <v>1</v>
      </c>
      <c r="K24" s="82">
        <v>0</v>
      </c>
      <c r="L24" s="82">
        <v>1</v>
      </c>
      <c r="M24" s="82">
        <v>2</v>
      </c>
      <c r="N24" s="82">
        <v>0</v>
      </c>
      <c r="O24" s="82">
        <v>0</v>
      </c>
      <c r="P24" s="82">
        <v>1</v>
      </c>
      <c r="Q24" s="82" t="s">
        <v>59</v>
      </c>
      <c r="R24" s="82">
        <v>0</v>
      </c>
      <c r="S24" s="82">
        <v>0</v>
      </c>
      <c r="T24" s="82">
        <v>1</v>
      </c>
      <c r="U24" s="82">
        <v>1</v>
      </c>
      <c r="V24" s="82">
        <v>1</v>
      </c>
      <c r="W24" s="82">
        <v>0</v>
      </c>
      <c r="X24" s="82">
        <v>1</v>
      </c>
      <c r="Y24" s="82">
        <v>0</v>
      </c>
      <c r="Z24" s="82">
        <v>0</v>
      </c>
      <c r="AA24" s="83" t="s">
        <v>40</v>
      </c>
      <c r="AB24" s="84" t="s">
        <v>19</v>
      </c>
      <c r="AC24" s="90">
        <v>205630</v>
      </c>
      <c r="AD24" s="90">
        <v>200940</v>
      </c>
      <c r="AE24" s="90">
        <v>200940</v>
      </c>
      <c r="AF24" s="90">
        <v>200940</v>
      </c>
      <c r="AG24" s="90">
        <v>200940</v>
      </c>
      <c r="AH24" s="90">
        <v>200940</v>
      </c>
      <c r="AI24" s="90">
        <f t="shared" si="5"/>
        <v>1210330</v>
      </c>
      <c r="AJ24" s="44">
        <v>2027</v>
      </c>
      <c r="AK24" s="45"/>
    </row>
    <row r="25" spans="1:37" s="46" customFormat="1" ht="25.5" x14ac:dyDescent="0.25">
      <c r="A25" s="88">
        <v>0</v>
      </c>
      <c r="B25" s="88">
        <v>3</v>
      </c>
      <c r="C25" s="88">
        <v>1</v>
      </c>
      <c r="D25" s="88">
        <v>0</v>
      </c>
      <c r="E25" s="88">
        <v>1</v>
      </c>
      <c r="F25" s="88">
        <v>1</v>
      </c>
      <c r="G25" s="88">
        <v>3</v>
      </c>
      <c r="H25" s="88">
        <v>1</v>
      </c>
      <c r="I25" s="82">
        <v>6</v>
      </c>
      <c r="J25" s="82">
        <v>1</v>
      </c>
      <c r="K25" s="82">
        <v>0</v>
      </c>
      <c r="L25" s="82">
        <v>1</v>
      </c>
      <c r="M25" s="82">
        <v>2</v>
      </c>
      <c r="N25" s="82">
        <v>0</v>
      </c>
      <c r="O25" s="82">
        <v>0</v>
      </c>
      <c r="P25" s="82">
        <v>1</v>
      </c>
      <c r="Q25" s="82" t="s">
        <v>59</v>
      </c>
      <c r="R25" s="82">
        <v>0</v>
      </c>
      <c r="S25" s="82">
        <v>0</v>
      </c>
      <c r="T25" s="82">
        <v>1</v>
      </c>
      <c r="U25" s="82">
        <v>1</v>
      </c>
      <c r="V25" s="82">
        <v>1</v>
      </c>
      <c r="W25" s="82">
        <v>0</v>
      </c>
      <c r="X25" s="82">
        <v>1</v>
      </c>
      <c r="Y25" s="82">
        <v>0</v>
      </c>
      <c r="Z25" s="82">
        <v>0</v>
      </c>
      <c r="AA25" s="83" t="s">
        <v>41</v>
      </c>
      <c r="AB25" s="84" t="s">
        <v>19</v>
      </c>
      <c r="AC25" s="90">
        <v>95650</v>
      </c>
      <c r="AD25" s="90">
        <v>30000</v>
      </c>
      <c r="AE25" s="90">
        <v>120000</v>
      </c>
      <c r="AF25" s="90">
        <v>120000</v>
      </c>
      <c r="AG25" s="90">
        <v>120000</v>
      </c>
      <c r="AH25" s="90">
        <v>120000</v>
      </c>
      <c r="AI25" s="90">
        <f t="shared" si="5"/>
        <v>605650</v>
      </c>
      <c r="AJ25" s="44">
        <v>2027</v>
      </c>
      <c r="AK25" s="45"/>
    </row>
    <row r="26" spans="1:37" s="46" customFormat="1" x14ac:dyDescent="0.25">
      <c r="A26" s="88">
        <v>0</v>
      </c>
      <c r="B26" s="88">
        <v>3</v>
      </c>
      <c r="C26" s="88">
        <v>2</v>
      </c>
      <c r="D26" s="88">
        <v>0</v>
      </c>
      <c r="E26" s="88">
        <v>1</v>
      </c>
      <c r="F26" s="88">
        <v>1</v>
      </c>
      <c r="G26" s="88">
        <v>3</v>
      </c>
      <c r="H26" s="88">
        <v>1</v>
      </c>
      <c r="I26" s="82">
        <v>6</v>
      </c>
      <c r="J26" s="82">
        <v>1</v>
      </c>
      <c r="K26" s="82">
        <v>0</v>
      </c>
      <c r="L26" s="82">
        <v>1</v>
      </c>
      <c r="M26" s="82">
        <v>2</v>
      </c>
      <c r="N26" s="82">
        <v>0</v>
      </c>
      <c r="O26" s="82">
        <v>0</v>
      </c>
      <c r="P26" s="82">
        <v>1</v>
      </c>
      <c r="Q26" s="82" t="s">
        <v>59</v>
      </c>
      <c r="R26" s="82">
        <v>0</v>
      </c>
      <c r="S26" s="82">
        <v>0</v>
      </c>
      <c r="T26" s="82">
        <v>1</v>
      </c>
      <c r="U26" s="82">
        <v>1</v>
      </c>
      <c r="V26" s="82">
        <v>1</v>
      </c>
      <c r="W26" s="82">
        <v>0</v>
      </c>
      <c r="X26" s="82">
        <v>1</v>
      </c>
      <c r="Y26" s="82">
        <v>0</v>
      </c>
      <c r="Z26" s="82">
        <v>0</v>
      </c>
      <c r="AA26" s="83" t="s">
        <v>42</v>
      </c>
      <c r="AB26" s="84" t="s">
        <v>19</v>
      </c>
      <c r="AC26" s="90">
        <v>79920</v>
      </c>
      <c r="AD26" s="90">
        <v>23980</v>
      </c>
      <c r="AE26" s="90">
        <v>0</v>
      </c>
      <c r="AF26" s="90">
        <v>0</v>
      </c>
      <c r="AG26" s="90">
        <v>0</v>
      </c>
      <c r="AH26" s="90">
        <v>0</v>
      </c>
      <c r="AI26" s="90">
        <f t="shared" si="5"/>
        <v>103900</v>
      </c>
      <c r="AJ26" s="44">
        <v>2023</v>
      </c>
      <c r="AK26" s="45"/>
    </row>
    <row r="27" spans="1:37" s="46" customFormat="1" x14ac:dyDescent="0.25">
      <c r="A27" s="88"/>
      <c r="B27" s="88"/>
      <c r="C27" s="88"/>
      <c r="D27" s="88"/>
      <c r="E27" s="88"/>
      <c r="F27" s="88"/>
      <c r="G27" s="88"/>
      <c r="H27" s="88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3" t="s">
        <v>57</v>
      </c>
      <c r="AB27" s="84" t="s">
        <v>19</v>
      </c>
      <c r="AC27" s="90">
        <v>0</v>
      </c>
      <c r="AD27" s="90">
        <v>4200</v>
      </c>
      <c r="AE27" s="90">
        <v>4200</v>
      </c>
      <c r="AF27" s="90">
        <v>4200</v>
      </c>
      <c r="AG27" s="90">
        <v>4200</v>
      </c>
      <c r="AH27" s="90">
        <v>4200</v>
      </c>
      <c r="AI27" s="90">
        <f t="shared" si="5"/>
        <v>21000</v>
      </c>
      <c r="AJ27" s="44">
        <v>2027</v>
      </c>
      <c r="AK27" s="45"/>
    </row>
    <row r="28" spans="1:37" s="46" customFormat="1" x14ac:dyDescent="0.25">
      <c r="A28" s="88"/>
      <c r="B28" s="88"/>
      <c r="C28" s="88"/>
      <c r="D28" s="88"/>
      <c r="E28" s="88"/>
      <c r="F28" s="88"/>
      <c r="G28" s="88"/>
      <c r="H28" s="88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3" t="s">
        <v>60</v>
      </c>
      <c r="AB28" s="84" t="s">
        <v>19</v>
      </c>
      <c r="AC28" s="90">
        <v>0</v>
      </c>
      <c r="AD28" s="90">
        <v>2100</v>
      </c>
      <c r="AE28" s="90">
        <v>2100</v>
      </c>
      <c r="AF28" s="90">
        <v>2100</v>
      </c>
      <c r="AG28" s="90">
        <v>2100</v>
      </c>
      <c r="AH28" s="90">
        <v>2100</v>
      </c>
      <c r="AI28" s="90">
        <f t="shared" si="5"/>
        <v>10500</v>
      </c>
      <c r="AJ28" s="44">
        <v>2027</v>
      </c>
      <c r="AK28" s="45"/>
    </row>
    <row r="29" spans="1:37" s="1" customFormat="1" ht="38.25" x14ac:dyDescent="0.25">
      <c r="A29" s="29">
        <v>0</v>
      </c>
      <c r="B29" s="29">
        <v>2</v>
      </c>
      <c r="C29" s="29">
        <v>7</v>
      </c>
      <c r="D29" s="29">
        <v>0</v>
      </c>
      <c r="E29" s="29">
        <v>1</v>
      </c>
      <c r="F29" s="29">
        <v>1</v>
      </c>
      <c r="G29" s="29">
        <v>3</v>
      </c>
      <c r="H29" s="29">
        <v>1</v>
      </c>
      <c r="I29" s="30">
        <v>6</v>
      </c>
      <c r="J29" s="30">
        <v>1</v>
      </c>
      <c r="K29" s="30">
        <v>0</v>
      </c>
      <c r="L29" s="30">
        <v>1</v>
      </c>
      <c r="M29" s="30">
        <v>2</v>
      </c>
      <c r="N29" s="30">
        <v>0</v>
      </c>
      <c r="O29" s="30">
        <v>0</v>
      </c>
      <c r="P29" s="30">
        <v>1</v>
      </c>
      <c r="Q29" s="30" t="s">
        <v>59</v>
      </c>
      <c r="R29" s="30">
        <v>0</v>
      </c>
      <c r="S29" s="30">
        <v>0</v>
      </c>
      <c r="T29" s="30">
        <v>1</v>
      </c>
      <c r="U29" s="30">
        <v>1</v>
      </c>
      <c r="V29" s="30">
        <v>1</v>
      </c>
      <c r="W29" s="30">
        <v>0</v>
      </c>
      <c r="X29" s="30">
        <v>1</v>
      </c>
      <c r="Y29" s="30">
        <v>0</v>
      </c>
      <c r="Z29" s="30">
        <v>1</v>
      </c>
      <c r="AA29" s="31" t="s">
        <v>54</v>
      </c>
      <c r="AB29" s="27" t="s">
        <v>18</v>
      </c>
      <c r="AC29" s="41">
        <v>75</v>
      </c>
      <c r="AD29" s="41">
        <v>75</v>
      </c>
      <c r="AE29" s="41">
        <v>75</v>
      </c>
      <c r="AF29" s="41">
        <v>75</v>
      </c>
      <c r="AG29" s="41">
        <v>75</v>
      </c>
      <c r="AH29" s="41">
        <v>75</v>
      </c>
      <c r="AI29" s="44"/>
      <c r="AJ29" s="32">
        <v>2027</v>
      </c>
      <c r="AK29" s="2"/>
    </row>
    <row r="30" spans="1:37" s="46" customFormat="1" ht="39.75" customHeight="1" x14ac:dyDescent="0.25">
      <c r="A30" s="49">
        <v>0</v>
      </c>
      <c r="B30" s="49">
        <v>2</v>
      </c>
      <c r="C30" s="49">
        <v>7</v>
      </c>
      <c r="D30" s="49">
        <v>0</v>
      </c>
      <c r="E30" s="49">
        <v>1</v>
      </c>
      <c r="F30" s="49">
        <v>1</v>
      </c>
      <c r="G30" s="49">
        <v>3</v>
      </c>
      <c r="H30" s="49">
        <v>1</v>
      </c>
      <c r="I30" s="51">
        <v>6</v>
      </c>
      <c r="J30" s="51">
        <v>1</v>
      </c>
      <c r="K30" s="51">
        <v>0</v>
      </c>
      <c r="L30" s="51">
        <v>1</v>
      </c>
      <c r="M30" s="51">
        <v>2</v>
      </c>
      <c r="N30" s="51">
        <v>0</v>
      </c>
      <c r="O30" s="51">
        <v>0</v>
      </c>
      <c r="P30" s="51">
        <v>4</v>
      </c>
      <c r="Q30" s="51" t="s">
        <v>59</v>
      </c>
      <c r="R30" s="51">
        <v>0</v>
      </c>
      <c r="S30" s="51">
        <v>0</v>
      </c>
      <c r="T30" s="51">
        <v>1</v>
      </c>
      <c r="U30" s="51">
        <v>1</v>
      </c>
      <c r="V30" s="51">
        <v>1</v>
      </c>
      <c r="W30" s="51">
        <v>0</v>
      </c>
      <c r="X30" s="51">
        <v>2</v>
      </c>
      <c r="Y30" s="51">
        <v>0</v>
      </c>
      <c r="Z30" s="51">
        <v>0</v>
      </c>
      <c r="AA30" s="85" t="s">
        <v>63</v>
      </c>
      <c r="AB30" s="66" t="s">
        <v>19</v>
      </c>
      <c r="AC30" s="93">
        <f>SUM(AC31:AC37)</f>
        <v>1432717</v>
      </c>
      <c r="AD30" s="93">
        <f>SUM(AD31:AD37)</f>
        <v>1544772</v>
      </c>
      <c r="AE30" s="93">
        <f t="shared" ref="AE30:AH30" si="6">SUM(AE31:AE37)</f>
        <v>1465572</v>
      </c>
      <c r="AF30" s="93">
        <f t="shared" si="6"/>
        <v>1465572</v>
      </c>
      <c r="AG30" s="93">
        <f t="shared" si="6"/>
        <v>1465572</v>
      </c>
      <c r="AH30" s="93">
        <f t="shared" si="6"/>
        <v>1465572</v>
      </c>
      <c r="AI30" s="93">
        <f>SUM(AC30:AH30)</f>
        <v>8839777</v>
      </c>
      <c r="AJ30" s="67">
        <v>2027</v>
      </c>
      <c r="AK30" s="45"/>
    </row>
    <row r="31" spans="1:37" s="46" customFormat="1" ht="39.75" customHeight="1" x14ac:dyDescent="0.25">
      <c r="A31" s="88">
        <v>0</v>
      </c>
      <c r="B31" s="88">
        <v>2</v>
      </c>
      <c r="C31" s="88">
        <v>7</v>
      </c>
      <c r="D31" s="88">
        <v>0</v>
      </c>
      <c r="E31" s="88">
        <v>1</v>
      </c>
      <c r="F31" s="88">
        <v>1</v>
      </c>
      <c r="G31" s="88">
        <v>3</v>
      </c>
      <c r="H31" s="88">
        <v>1</v>
      </c>
      <c r="I31" s="82">
        <v>6</v>
      </c>
      <c r="J31" s="82">
        <v>1</v>
      </c>
      <c r="K31" s="82">
        <v>0</v>
      </c>
      <c r="L31" s="82">
        <v>1</v>
      </c>
      <c r="M31" s="82">
        <v>2</v>
      </c>
      <c r="N31" s="82">
        <v>0</v>
      </c>
      <c r="O31" s="82">
        <v>0</v>
      </c>
      <c r="P31" s="82">
        <v>4</v>
      </c>
      <c r="Q31" s="82" t="s">
        <v>59</v>
      </c>
      <c r="R31" s="82">
        <v>0</v>
      </c>
      <c r="S31" s="82">
        <v>0</v>
      </c>
      <c r="T31" s="82">
        <v>1</v>
      </c>
      <c r="U31" s="82">
        <v>1</v>
      </c>
      <c r="V31" s="82">
        <v>1</v>
      </c>
      <c r="W31" s="82">
        <v>0</v>
      </c>
      <c r="X31" s="82">
        <v>2</v>
      </c>
      <c r="Y31" s="82">
        <v>0</v>
      </c>
      <c r="Z31" s="82">
        <v>0</v>
      </c>
      <c r="AA31" s="83" t="s">
        <v>38</v>
      </c>
      <c r="AB31" s="84" t="s">
        <v>19</v>
      </c>
      <c r="AC31" s="94">
        <v>894527</v>
      </c>
      <c r="AD31" s="94">
        <v>935772</v>
      </c>
      <c r="AE31" s="94">
        <v>871272</v>
      </c>
      <c r="AF31" s="94">
        <v>871272</v>
      </c>
      <c r="AG31" s="94">
        <v>871272</v>
      </c>
      <c r="AH31" s="94">
        <v>871272</v>
      </c>
      <c r="AI31" s="90">
        <f t="shared" ref="AI31:AI37" si="7">SUM(AC31:AH31)</f>
        <v>5315387</v>
      </c>
      <c r="AJ31" s="44">
        <v>2027</v>
      </c>
      <c r="AK31" s="45"/>
    </row>
    <row r="32" spans="1:37" s="46" customFormat="1" ht="39.75" customHeight="1" x14ac:dyDescent="0.25">
      <c r="A32" s="88">
        <v>0</v>
      </c>
      <c r="B32" s="88">
        <v>2</v>
      </c>
      <c r="C32" s="88">
        <v>9</v>
      </c>
      <c r="D32" s="88">
        <v>0</v>
      </c>
      <c r="E32" s="88">
        <v>1</v>
      </c>
      <c r="F32" s="88">
        <v>1</v>
      </c>
      <c r="G32" s="88">
        <v>3</v>
      </c>
      <c r="H32" s="88">
        <v>1</v>
      </c>
      <c r="I32" s="82">
        <v>6</v>
      </c>
      <c r="J32" s="82">
        <v>1</v>
      </c>
      <c r="K32" s="82">
        <v>0</v>
      </c>
      <c r="L32" s="82">
        <v>1</v>
      </c>
      <c r="M32" s="82">
        <v>2</v>
      </c>
      <c r="N32" s="82">
        <v>0</v>
      </c>
      <c r="O32" s="82">
        <v>0</v>
      </c>
      <c r="P32" s="82">
        <v>4</v>
      </c>
      <c r="Q32" s="82" t="s">
        <v>59</v>
      </c>
      <c r="R32" s="82">
        <v>0</v>
      </c>
      <c r="S32" s="82">
        <v>0</v>
      </c>
      <c r="T32" s="82">
        <v>1</v>
      </c>
      <c r="U32" s="82">
        <v>1</v>
      </c>
      <c r="V32" s="82">
        <v>1</v>
      </c>
      <c r="W32" s="82">
        <v>0</v>
      </c>
      <c r="X32" s="82">
        <v>2</v>
      </c>
      <c r="Y32" s="82">
        <v>0</v>
      </c>
      <c r="Z32" s="82">
        <v>0</v>
      </c>
      <c r="AA32" s="83" t="s">
        <v>39</v>
      </c>
      <c r="AB32" s="84" t="s">
        <v>19</v>
      </c>
      <c r="AC32" s="94">
        <v>10890</v>
      </c>
      <c r="AD32" s="94">
        <v>14520</v>
      </c>
      <c r="AE32" s="94">
        <v>14520</v>
      </c>
      <c r="AF32" s="94">
        <v>14520</v>
      </c>
      <c r="AG32" s="94">
        <v>14520</v>
      </c>
      <c r="AH32" s="94">
        <v>14520</v>
      </c>
      <c r="AI32" s="90">
        <f t="shared" si="7"/>
        <v>83490</v>
      </c>
      <c r="AJ32" s="44">
        <v>2027</v>
      </c>
      <c r="AK32" s="45"/>
    </row>
    <row r="33" spans="1:37" s="46" customFormat="1" ht="39.75" customHeight="1" x14ac:dyDescent="0.25">
      <c r="A33" s="88">
        <v>0</v>
      </c>
      <c r="B33" s="88">
        <v>3</v>
      </c>
      <c r="C33" s="88">
        <v>0</v>
      </c>
      <c r="D33" s="88">
        <v>0</v>
      </c>
      <c r="E33" s="88">
        <v>1</v>
      </c>
      <c r="F33" s="88">
        <v>1</v>
      </c>
      <c r="G33" s="88">
        <v>3</v>
      </c>
      <c r="H33" s="88">
        <v>1</v>
      </c>
      <c r="I33" s="82">
        <v>6</v>
      </c>
      <c r="J33" s="82">
        <v>1</v>
      </c>
      <c r="K33" s="82">
        <v>0</v>
      </c>
      <c r="L33" s="82">
        <v>1</v>
      </c>
      <c r="M33" s="82">
        <v>2</v>
      </c>
      <c r="N33" s="82">
        <v>0</v>
      </c>
      <c r="O33" s="82">
        <v>0</v>
      </c>
      <c r="P33" s="82">
        <v>4</v>
      </c>
      <c r="Q33" s="82" t="s">
        <v>59</v>
      </c>
      <c r="R33" s="82">
        <v>0</v>
      </c>
      <c r="S33" s="82">
        <v>0</v>
      </c>
      <c r="T33" s="82">
        <v>1</v>
      </c>
      <c r="U33" s="82">
        <v>1</v>
      </c>
      <c r="V33" s="82">
        <v>1</v>
      </c>
      <c r="W33" s="82">
        <v>0</v>
      </c>
      <c r="X33" s="82">
        <v>2</v>
      </c>
      <c r="Y33" s="82">
        <v>0</v>
      </c>
      <c r="Z33" s="82">
        <v>0</v>
      </c>
      <c r="AA33" s="83" t="s">
        <v>40</v>
      </c>
      <c r="AB33" s="84" t="s">
        <v>19</v>
      </c>
      <c r="AC33" s="94">
        <v>318440</v>
      </c>
      <c r="AD33" s="94">
        <v>310100</v>
      </c>
      <c r="AE33" s="94">
        <v>310100</v>
      </c>
      <c r="AF33" s="94">
        <v>310100</v>
      </c>
      <c r="AG33" s="94">
        <v>310100</v>
      </c>
      <c r="AH33" s="94">
        <v>310100</v>
      </c>
      <c r="AI33" s="90">
        <f t="shared" si="7"/>
        <v>1868940</v>
      </c>
      <c r="AJ33" s="44">
        <v>2027</v>
      </c>
      <c r="AK33" s="45"/>
    </row>
    <row r="34" spans="1:37" s="46" customFormat="1" ht="39.75" customHeight="1" x14ac:dyDescent="0.25">
      <c r="A34" s="88">
        <v>0</v>
      </c>
      <c r="B34" s="88">
        <v>3</v>
      </c>
      <c r="C34" s="88">
        <v>1</v>
      </c>
      <c r="D34" s="88">
        <v>0</v>
      </c>
      <c r="E34" s="88">
        <v>1</v>
      </c>
      <c r="F34" s="88">
        <v>1</v>
      </c>
      <c r="G34" s="88">
        <v>3</v>
      </c>
      <c r="H34" s="88">
        <v>1</v>
      </c>
      <c r="I34" s="82">
        <v>6</v>
      </c>
      <c r="J34" s="82">
        <v>1</v>
      </c>
      <c r="K34" s="82">
        <v>0</v>
      </c>
      <c r="L34" s="82">
        <v>1</v>
      </c>
      <c r="M34" s="82">
        <v>2</v>
      </c>
      <c r="N34" s="82">
        <v>0</v>
      </c>
      <c r="O34" s="82">
        <v>0</v>
      </c>
      <c r="P34" s="82">
        <v>4</v>
      </c>
      <c r="Q34" s="82" t="s">
        <v>59</v>
      </c>
      <c r="R34" s="82">
        <v>0</v>
      </c>
      <c r="S34" s="82">
        <v>0</v>
      </c>
      <c r="T34" s="82">
        <v>1</v>
      </c>
      <c r="U34" s="82">
        <v>1</v>
      </c>
      <c r="V34" s="82">
        <v>1</v>
      </c>
      <c r="W34" s="82">
        <v>0</v>
      </c>
      <c r="X34" s="82">
        <v>2</v>
      </c>
      <c r="Y34" s="82">
        <v>0</v>
      </c>
      <c r="Z34" s="82">
        <v>0</v>
      </c>
      <c r="AA34" s="83" t="s">
        <v>41</v>
      </c>
      <c r="AB34" s="84" t="s">
        <v>19</v>
      </c>
      <c r="AC34" s="94">
        <v>176190</v>
      </c>
      <c r="AD34" s="94">
        <v>204420</v>
      </c>
      <c r="AE34" s="94">
        <v>189720</v>
      </c>
      <c r="AF34" s="94">
        <v>189720</v>
      </c>
      <c r="AG34" s="94">
        <v>189720</v>
      </c>
      <c r="AH34" s="94">
        <v>189720</v>
      </c>
      <c r="AI34" s="90">
        <f t="shared" si="7"/>
        <v>1139490</v>
      </c>
      <c r="AJ34" s="44">
        <v>2027</v>
      </c>
      <c r="AK34" s="45"/>
    </row>
    <row r="35" spans="1:37" s="46" customFormat="1" ht="39.75" customHeight="1" x14ac:dyDescent="0.25">
      <c r="A35" s="88">
        <v>0</v>
      </c>
      <c r="B35" s="88">
        <v>3</v>
      </c>
      <c r="C35" s="88">
        <v>2</v>
      </c>
      <c r="D35" s="88">
        <v>0</v>
      </c>
      <c r="E35" s="88">
        <v>1</v>
      </c>
      <c r="F35" s="88">
        <v>1</v>
      </c>
      <c r="G35" s="88">
        <v>3</v>
      </c>
      <c r="H35" s="88">
        <v>1</v>
      </c>
      <c r="I35" s="82">
        <v>6</v>
      </c>
      <c r="J35" s="82">
        <v>1</v>
      </c>
      <c r="K35" s="82">
        <v>0</v>
      </c>
      <c r="L35" s="82">
        <v>1</v>
      </c>
      <c r="M35" s="82">
        <v>2</v>
      </c>
      <c r="N35" s="82">
        <v>0</v>
      </c>
      <c r="O35" s="82">
        <v>0</v>
      </c>
      <c r="P35" s="82">
        <v>4</v>
      </c>
      <c r="Q35" s="82" t="s">
        <v>59</v>
      </c>
      <c r="R35" s="82">
        <v>0</v>
      </c>
      <c r="S35" s="82">
        <v>0</v>
      </c>
      <c r="T35" s="82">
        <v>1</v>
      </c>
      <c r="U35" s="82">
        <v>1</v>
      </c>
      <c r="V35" s="82">
        <v>1</v>
      </c>
      <c r="W35" s="82">
        <v>0</v>
      </c>
      <c r="X35" s="82">
        <v>2</v>
      </c>
      <c r="Y35" s="82">
        <v>0</v>
      </c>
      <c r="Z35" s="82">
        <v>0</v>
      </c>
      <c r="AA35" s="83" t="s">
        <v>42</v>
      </c>
      <c r="AB35" s="84" t="s">
        <v>19</v>
      </c>
      <c r="AC35" s="94">
        <v>10890</v>
      </c>
      <c r="AD35" s="92">
        <v>14520</v>
      </c>
      <c r="AE35" s="92">
        <v>14520</v>
      </c>
      <c r="AF35" s="92">
        <v>14520</v>
      </c>
      <c r="AG35" s="92">
        <v>14520</v>
      </c>
      <c r="AH35" s="92">
        <v>14520</v>
      </c>
      <c r="AI35" s="90">
        <f t="shared" si="7"/>
        <v>83490</v>
      </c>
      <c r="AJ35" s="44">
        <v>2027</v>
      </c>
      <c r="AK35" s="45"/>
    </row>
    <row r="36" spans="1:37" s="46" customFormat="1" ht="39.75" customHeight="1" x14ac:dyDescent="0.25">
      <c r="A36" s="88">
        <v>0</v>
      </c>
      <c r="B36" s="88">
        <v>2</v>
      </c>
      <c r="C36" s="88">
        <v>6</v>
      </c>
      <c r="D36" s="88">
        <v>0</v>
      </c>
      <c r="E36" s="88">
        <v>1</v>
      </c>
      <c r="F36" s="88">
        <v>1</v>
      </c>
      <c r="G36" s="88">
        <v>3</v>
      </c>
      <c r="H36" s="88">
        <v>1</v>
      </c>
      <c r="I36" s="82">
        <v>6</v>
      </c>
      <c r="J36" s="82">
        <v>1</v>
      </c>
      <c r="K36" s="82">
        <v>0</v>
      </c>
      <c r="L36" s="82">
        <v>1</v>
      </c>
      <c r="M36" s="82">
        <v>2</v>
      </c>
      <c r="N36" s="82">
        <v>0</v>
      </c>
      <c r="O36" s="82">
        <v>0</v>
      </c>
      <c r="P36" s="82">
        <v>4</v>
      </c>
      <c r="Q36" s="82" t="s">
        <v>59</v>
      </c>
      <c r="R36" s="82">
        <v>0</v>
      </c>
      <c r="S36" s="82">
        <v>0</v>
      </c>
      <c r="T36" s="82">
        <v>1</v>
      </c>
      <c r="U36" s="82">
        <v>1</v>
      </c>
      <c r="V36" s="82">
        <v>1</v>
      </c>
      <c r="W36" s="82">
        <v>0</v>
      </c>
      <c r="X36" s="82">
        <v>2</v>
      </c>
      <c r="Y36" s="82">
        <v>0</v>
      </c>
      <c r="Z36" s="82">
        <v>0</v>
      </c>
      <c r="AA36" s="83" t="s">
        <v>57</v>
      </c>
      <c r="AB36" s="84" t="s">
        <v>19</v>
      </c>
      <c r="AC36" s="94">
        <v>10890</v>
      </c>
      <c r="AD36" s="92">
        <v>38920</v>
      </c>
      <c r="AE36" s="92">
        <v>38920</v>
      </c>
      <c r="AF36" s="92">
        <v>38920</v>
      </c>
      <c r="AG36" s="92">
        <v>38920</v>
      </c>
      <c r="AH36" s="92">
        <v>38920</v>
      </c>
      <c r="AI36" s="90">
        <f t="shared" si="7"/>
        <v>205490</v>
      </c>
      <c r="AJ36" s="44">
        <v>2027</v>
      </c>
      <c r="AK36" s="45"/>
    </row>
    <row r="37" spans="1:37" s="46" customFormat="1" ht="39.75" customHeight="1" x14ac:dyDescent="0.25">
      <c r="A37" s="88">
        <v>0</v>
      </c>
      <c r="B37" s="88">
        <v>2</v>
      </c>
      <c r="C37" s="88">
        <v>8</v>
      </c>
      <c r="D37" s="88">
        <v>0</v>
      </c>
      <c r="E37" s="88">
        <v>1</v>
      </c>
      <c r="F37" s="88">
        <v>1</v>
      </c>
      <c r="G37" s="88">
        <v>3</v>
      </c>
      <c r="H37" s="88">
        <v>1</v>
      </c>
      <c r="I37" s="82">
        <v>6</v>
      </c>
      <c r="J37" s="82">
        <v>1</v>
      </c>
      <c r="K37" s="82">
        <v>0</v>
      </c>
      <c r="L37" s="82">
        <v>1</v>
      </c>
      <c r="M37" s="82">
        <v>2</v>
      </c>
      <c r="N37" s="82">
        <v>0</v>
      </c>
      <c r="O37" s="82">
        <v>0</v>
      </c>
      <c r="P37" s="82">
        <v>4</v>
      </c>
      <c r="Q37" s="82" t="s">
        <v>59</v>
      </c>
      <c r="R37" s="82">
        <v>0</v>
      </c>
      <c r="S37" s="82">
        <v>0</v>
      </c>
      <c r="T37" s="82">
        <v>1</v>
      </c>
      <c r="U37" s="82">
        <v>1</v>
      </c>
      <c r="V37" s="82">
        <v>1</v>
      </c>
      <c r="W37" s="82">
        <v>0</v>
      </c>
      <c r="X37" s="82">
        <v>2</v>
      </c>
      <c r="Y37" s="82">
        <v>0</v>
      </c>
      <c r="Z37" s="82">
        <v>0</v>
      </c>
      <c r="AA37" s="83" t="s">
        <v>58</v>
      </c>
      <c r="AB37" s="84" t="s">
        <v>19</v>
      </c>
      <c r="AC37" s="94">
        <v>10890</v>
      </c>
      <c r="AD37" s="92">
        <v>26520</v>
      </c>
      <c r="AE37" s="92">
        <v>26520</v>
      </c>
      <c r="AF37" s="92">
        <v>26520</v>
      </c>
      <c r="AG37" s="92">
        <v>26520</v>
      </c>
      <c r="AH37" s="92">
        <v>26520</v>
      </c>
      <c r="AI37" s="90">
        <f t="shared" si="7"/>
        <v>143490</v>
      </c>
      <c r="AJ37" s="44">
        <v>2027</v>
      </c>
      <c r="AK37" s="45"/>
    </row>
    <row r="38" spans="1:37" s="1" customFormat="1" ht="38.25" x14ac:dyDescent="0.25">
      <c r="A38" s="29">
        <v>0</v>
      </c>
      <c r="B38" s="29">
        <v>2</v>
      </c>
      <c r="C38" s="29">
        <v>7</v>
      </c>
      <c r="D38" s="29">
        <v>0</v>
      </c>
      <c r="E38" s="29">
        <v>1</v>
      </c>
      <c r="F38" s="29">
        <v>1</v>
      </c>
      <c r="G38" s="29">
        <v>3</v>
      </c>
      <c r="H38" s="29">
        <v>1</v>
      </c>
      <c r="I38" s="30">
        <v>6</v>
      </c>
      <c r="J38" s="30">
        <v>1</v>
      </c>
      <c r="K38" s="30">
        <v>0</v>
      </c>
      <c r="L38" s="30">
        <v>1</v>
      </c>
      <c r="M38" s="30">
        <v>2</v>
      </c>
      <c r="N38" s="30">
        <v>0</v>
      </c>
      <c r="O38" s="30">
        <v>0</v>
      </c>
      <c r="P38" s="30">
        <v>4</v>
      </c>
      <c r="Q38" s="30" t="s">
        <v>59</v>
      </c>
      <c r="R38" s="30">
        <v>0</v>
      </c>
      <c r="S38" s="30">
        <v>0</v>
      </c>
      <c r="T38" s="30">
        <v>1</v>
      </c>
      <c r="U38" s="30">
        <v>1</v>
      </c>
      <c r="V38" s="30">
        <v>1</v>
      </c>
      <c r="W38" s="30">
        <v>0</v>
      </c>
      <c r="X38" s="30">
        <v>2</v>
      </c>
      <c r="Y38" s="30">
        <v>0</v>
      </c>
      <c r="Z38" s="30">
        <v>1</v>
      </c>
      <c r="AA38" s="31" t="s">
        <v>43</v>
      </c>
      <c r="AB38" s="27" t="s">
        <v>18</v>
      </c>
      <c r="AC38" s="41">
        <v>60</v>
      </c>
      <c r="AD38" s="41">
        <v>60</v>
      </c>
      <c r="AE38" s="41">
        <v>60</v>
      </c>
      <c r="AF38" s="41">
        <v>60</v>
      </c>
      <c r="AG38" s="41">
        <v>60</v>
      </c>
      <c r="AH38" s="41">
        <v>60</v>
      </c>
      <c r="AI38" s="44"/>
      <c r="AJ38" s="32">
        <v>2027</v>
      </c>
      <c r="AK38" s="2"/>
    </row>
    <row r="39" spans="1:37" s="46" customFormat="1" ht="38.25" x14ac:dyDescent="0.25">
      <c r="A39" s="49">
        <v>0</v>
      </c>
      <c r="B39" s="49">
        <v>2</v>
      </c>
      <c r="C39" s="49">
        <v>7</v>
      </c>
      <c r="D39" s="49">
        <v>0</v>
      </c>
      <c r="E39" s="49">
        <v>1</v>
      </c>
      <c r="F39" s="49">
        <v>1</v>
      </c>
      <c r="G39" s="49">
        <v>3</v>
      </c>
      <c r="H39" s="49">
        <v>1</v>
      </c>
      <c r="I39" s="51">
        <v>6</v>
      </c>
      <c r="J39" s="51">
        <v>1</v>
      </c>
      <c r="K39" s="51">
        <v>0</v>
      </c>
      <c r="L39" s="51">
        <v>1</v>
      </c>
      <c r="M39" s="51">
        <v>2</v>
      </c>
      <c r="N39" s="51">
        <v>0</v>
      </c>
      <c r="O39" s="51">
        <v>0</v>
      </c>
      <c r="P39" s="51">
        <v>2</v>
      </c>
      <c r="Q39" s="51" t="s">
        <v>59</v>
      </c>
      <c r="R39" s="51">
        <v>0</v>
      </c>
      <c r="S39" s="51">
        <v>0</v>
      </c>
      <c r="T39" s="51">
        <v>1</v>
      </c>
      <c r="U39" s="51">
        <v>1</v>
      </c>
      <c r="V39" s="51">
        <v>1</v>
      </c>
      <c r="W39" s="51">
        <v>0</v>
      </c>
      <c r="X39" s="51">
        <v>3</v>
      </c>
      <c r="Y39" s="51">
        <v>0</v>
      </c>
      <c r="Z39" s="51">
        <v>0</v>
      </c>
      <c r="AA39" s="68" t="s">
        <v>61</v>
      </c>
      <c r="AB39" s="69" t="s">
        <v>19</v>
      </c>
      <c r="AC39" s="70">
        <v>397620</v>
      </c>
      <c r="AD39" s="70">
        <v>739710</v>
      </c>
      <c r="AE39" s="70">
        <v>200000</v>
      </c>
      <c r="AF39" s="70">
        <v>200000</v>
      </c>
      <c r="AG39" s="70">
        <v>200000</v>
      </c>
      <c r="AH39" s="70">
        <v>200000</v>
      </c>
      <c r="AI39" s="71">
        <f>SUM(AC39:AH39)</f>
        <v>1937330</v>
      </c>
      <c r="AJ39" s="67">
        <v>2027</v>
      </c>
      <c r="AK39" s="45"/>
    </row>
    <row r="40" spans="1:37" s="1" customFormat="1" ht="38.25" x14ac:dyDescent="0.25">
      <c r="A40" s="29">
        <v>0</v>
      </c>
      <c r="B40" s="29">
        <v>2</v>
      </c>
      <c r="C40" s="29">
        <v>7</v>
      </c>
      <c r="D40" s="29">
        <v>0</v>
      </c>
      <c r="E40" s="29">
        <v>1</v>
      </c>
      <c r="F40" s="29">
        <v>1</v>
      </c>
      <c r="G40" s="29">
        <v>3</v>
      </c>
      <c r="H40" s="29">
        <v>1</v>
      </c>
      <c r="I40" s="30">
        <v>6</v>
      </c>
      <c r="J40" s="30">
        <v>1</v>
      </c>
      <c r="K40" s="30">
        <v>0</v>
      </c>
      <c r="L40" s="30">
        <v>1</v>
      </c>
      <c r="M40" s="30">
        <v>2</v>
      </c>
      <c r="N40" s="30">
        <v>0</v>
      </c>
      <c r="O40" s="30">
        <v>0</v>
      </c>
      <c r="P40" s="30">
        <v>2</v>
      </c>
      <c r="Q40" s="30" t="s">
        <v>59</v>
      </c>
      <c r="R40" s="30">
        <v>0</v>
      </c>
      <c r="S40" s="30">
        <v>0</v>
      </c>
      <c r="T40" s="30">
        <v>1</v>
      </c>
      <c r="U40" s="30">
        <v>1</v>
      </c>
      <c r="V40" s="30">
        <v>1</v>
      </c>
      <c r="W40" s="30">
        <v>0</v>
      </c>
      <c r="X40" s="30">
        <v>3</v>
      </c>
      <c r="Y40" s="30">
        <v>0</v>
      </c>
      <c r="Z40" s="30">
        <v>1</v>
      </c>
      <c r="AA40" s="31" t="s">
        <v>44</v>
      </c>
      <c r="AB40" s="27" t="s">
        <v>18</v>
      </c>
      <c r="AC40" s="29">
        <v>10</v>
      </c>
      <c r="AD40" s="88">
        <v>25</v>
      </c>
      <c r="AE40" s="88">
        <v>25</v>
      </c>
      <c r="AF40" s="92">
        <v>25</v>
      </c>
      <c r="AG40" s="91">
        <v>25</v>
      </c>
      <c r="AH40" s="91">
        <v>25</v>
      </c>
      <c r="AI40" s="88">
        <f>SUM(AC40:AH40)</f>
        <v>135</v>
      </c>
      <c r="AJ40" s="32">
        <v>2027</v>
      </c>
      <c r="AK40" s="2"/>
    </row>
    <row r="41" spans="1:37" s="1" customFormat="1" ht="25.5" x14ac:dyDescent="0.25">
      <c r="A41" s="49">
        <v>0</v>
      </c>
      <c r="B41" s="49">
        <v>2</v>
      </c>
      <c r="C41" s="49">
        <v>7</v>
      </c>
      <c r="D41" s="49">
        <v>0</v>
      </c>
      <c r="E41" s="49">
        <v>1</v>
      </c>
      <c r="F41" s="49">
        <v>1</v>
      </c>
      <c r="G41" s="49">
        <v>3</v>
      </c>
      <c r="H41" s="49">
        <v>1</v>
      </c>
      <c r="I41" s="51">
        <v>6</v>
      </c>
      <c r="J41" s="51">
        <v>1</v>
      </c>
      <c r="K41" s="51">
        <v>0</v>
      </c>
      <c r="L41" s="51">
        <v>1</v>
      </c>
      <c r="M41" s="51">
        <v>2</v>
      </c>
      <c r="N41" s="51">
        <v>0</v>
      </c>
      <c r="O41" s="51">
        <v>0</v>
      </c>
      <c r="P41" s="51">
        <v>3</v>
      </c>
      <c r="Q41" s="51" t="s">
        <v>59</v>
      </c>
      <c r="R41" s="51">
        <v>0</v>
      </c>
      <c r="S41" s="51">
        <v>0</v>
      </c>
      <c r="T41" s="51">
        <v>1</v>
      </c>
      <c r="U41" s="51">
        <v>1</v>
      </c>
      <c r="V41" s="51">
        <v>1</v>
      </c>
      <c r="W41" s="51">
        <v>0</v>
      </c>
      <c r="X41" s="51">
        <v>4</v>
      </c>
      <c r="Y41" s="51">
        <v>0</v>
      </c>
      <c r="Z41" s="51">
        <v>0</v>
      </c>
      <c r="AA41" s="68" t="s">
        <v>51</v>
      </c>
      <c r="AB41" s="69" t="s">
        <v>19</v>
      </c>
      <c r="AC41" s="86">
        <v>75000</v>
      </c>
      <c r="AD41" s="86">
        <v>75000</v>
      </c>
      <c r="AE41" s="86">
        <v>75000</v>
      </c>
      <c r="AF41" s="86">
        <v>75000</v>
      </c>
      <c r="AG41" s="86">
        <v>75000</v>
      </c>
      <c r="AH41" s="86">
        <v>75000</v>
      </c>
      <c r="AI41" s="86">
        <f>SUM(AC41:AH41)</f>
        <v>450000</v>
      </c>
      <c r="AJ41" s="67">
        <v>2027</v>
      </c>
      <c r="AK41" s="2"/>
    </row>
    <row r="42" spans="1:37" s="1" customFormat="1" ht="25.5" x14ac:dyDescent="0.25">
      <c r="A42" s="29">
        <v>0</v>
      </c>
      <c r="B42" s="29">
        <v>2</v>
      </c>
      <c r="C42" s="29">
        <v>7</v>
      </c>
      <c r="D42" s="29">
        <v>0</v>
      </c>
      <c r="E42" s="29">
        <v>1</v>
      </c>
      <c r="F42" s="29">
        <v>1</v>
      </c>
      <c r="G42" s="29">
        <v>3</v>
      </c>
      <c r="H42" s="29">
        <v>1</v>
      </c>
      <c r="I42" s="30">
        <v>6</v>
      </c>
      <c r="J42" s="30">
        <v>1</v>
      </c>
      <c r="K42" s="30">
        <v>0</v>
      </c>
      <c r="L42" s="30">
        <v>1</v>
      </c>
      <c r="M42" s="30">
        <v>2</v>
      </c>
      <c r="N42" s="30">
        <v>0</v>
      </c>
      <c r="O42" s="30">
        <v>0</v>
      </c>
      <c r="P42" s="30">
        <v>3</v>
      </c>
      <c r="Q42" s="30" t="s">
        <v>59</v>
      </c>
      <c r="R42" s="30">
        <v>0</v>
      </c>
      <c r="S42" s="30">
        <v>0</v>
      </c>
      <c r="T42" s="30">
        <v>1</v>
      </c>
      <c r="U42" s="30">
        <v>1</v>
      </c>
      <c r="V42" s="30">
        <v>1</v>
      </c>
      <c r="W42" s="30">
        <v>0</v>
      </c>
      <c r="X42" s="30">
        <v>4</v>
      </c>
      <c r="Y42" s="30">
        <v>0</v>
      </c>
      <c r="Z42" s="30">
        <v>1</v>
      </c>
      <c r="AA42" s="31" t="s">
        <v>52</v>
      </c>
      <c r="AB42" s="80" t="s">
        <v>18</v>
      </c>
      <c r="AC42" s="35">
        <v>4</v>
      </c>
      <c r="AD42" s="48">
        <v>4</v>
      </c>
      <c r="AE42" s="48">
        <v>4</v>
      </c>
      <c r="AF42" s="47">
        <v>4</v>
      </c>
      <c r="AG42" s="33">
        <v>4</v>
      </c>
      <c r="AH42" s="33">
        <v>4</v>
      </c>
      <c r="AI42" s="48">
        <v>24</v>
      </c>
      <c r="AJ42" s="32">
        <v>2027</v>
      </c>
      <c r="AK42" s="2"/>
    </row>
    <row r="43" spans="1:37" s="46" customFormat="1" ht="38.25" x14ac:dyDescent="0.25">
      <c r="A43" s="58">
        <v>0</v>
      </c>
      <c r="B43" s="58">
        <v>2</v>
      </c>
      <c r="C43" s="58">
        <v>7</v>
      </c>
      <c r="D43" s="58">
        <v>0</v>
      </c>
      <c r="E43" s="58">
        <v>7</v>
      </c>
      <c r="F43" s="58">
        <v>0</v>
      </c>
      <c r="G43" s="58">
        <v>5</v>
      </c>
      <c r="H43" s="58">
        <v>1</v>
      </c>
      <c r="I43" s="59">
        <v>6</v>
      </c>
      <c r="J43" s="59">
        <v>1</v>
      </c>
      <c r="K43" s="59">
        <v>0</v>
      </c>
      <c r="L43" s="59">
        <v>1</v>
      </c>
      <c r="M43" s="59">
        <v>2</v>
      </c>
      <c r="N43" s="59">
        <v>0</v>
      </c>
      <c r="O43" s="59">
        <v>0</v>
      </c>
      <c r="P43" s="59">
        <v>5</v>
      </c>
      <c r="Q43" s="59" t="s">
        <v>59</v>
      </c>
      <c r="R43" s="59">
        <v>0</v>
      </c>
      <c r="S43" s="59">
        <v>0</v>
      </c>
      <c r="T43" s="59">
        <v>1</v>
      </c>
      <c r="U43" s="59">
        <v>1</v>
      </c>
      <c r="V43" s="59">
        <v>2</v>
      </c>
      <c r="W43" s="59">
        <v>0</v>
      </c>
      <c r="X43" s="59">
        <v>0</v>
      </c>
      <c r="Y43" s="59">
        <v>0</v>
      </c>
      <c r="Z43" s="59">
        <v>0</v>
      </c>
      <c r="AA43" s="60" t="s">
        <v>50</v>
      </c>
      <c r="AB43" s="61" t="s">
        <v>19</v>
      </c>
      <c r="AC43" s="64">
        <f>SUM(AC44:AC47)</f>
        <v>29930</v>
      </c>
      <c r="AD43" s="64">
        <f t="shared" ref="AD43:AH43" si="8">SUM(AD44:AD47)</f>
        <v>65000</v>
      </c>
      <c r="AE43" s="64">
        <f t="shared" si="8"/>
        <v>102700</v>
      </c>
      <c r="AF43" s="64">
        <f t="shared" si="8"/>
        <v>102700</v>
      </c>
      <c r="AG43" s="64">
        <f t="shared" si="8"/>
        <v>102700</v>
      </c>
      <c r="AH43" s="64">
        <f t="shared" si="8"/>
        <v>102700</v>
      </c>
      <c r="AI43" s="64">
        <f>SUM(AC43:AH43)</f>
        <v>505730</v>
      </c>
      <c r="AJ43" s="63">
        <v>2027</v>
      </c>
      <c r="AK43" s="45"/>
    </row>
    <row r="44" spans="1:37" s="46" customFormat="1" x14ac:dyDescent="0.25">
      <c r="A44" s="88">
        <v>0</v>
      </c>
      <c r="B44" s="88">
        <v>2</v>
      </c>
      <c r="C44" s="88">
        <v>7</v>
      </c>
      <c r="D44" s="88">
        <v>0</v>
      </c>
      <c r="E44" s="88">
        <v>7</v>
      </c>
      <c r="F44" s="88">
        <v>0</v>
      </c>
      <c r="G44" s="88">
        <v>5</v>
      </c>
      <c r="H44" s="88">
        <v>1</v>
      </c>
      <c r="I44" s="82">
        <v>6</v>
      </c>
      <c r="J44" s="82">
        <v>1</v>
      </c>
      <c r="K44" s="82">
        <v>0</v>
      </c>
      <c r="L44" s="82">
        <v>1</v>
      </c>
      <c r="M44" s="82">
        <v>2</v>
      </c>
      <c r="N44" s="82">
        <v>0</v>
      </c>
      <c r="O44" s="82">
        <v>0</v>
      </c>
      <c r="P44" s="82">
        <v>5</v>
      </c>
      <c r="Q44" s="82" t="s">
        <v>59</v>
      </c>
      <c r="R44" s="82">
        <v>0</v>
      </c>
      <c r="S44" s="82">
        <v>0</v>
      </c>
      <c r="T44" s="82">
        <v>1</v>
      </c>
      <c r="U44" s="82">
        <v>1</v>
      </c>
      <c r="V44" s="82">
        <v>2</v>
      </c>
      <c r="W44" s="82">
        <v>0</v>
      </c>
      <c r="X44" s="82">
        <v>0</v>
      </c>
      <c r="Y44" s="82">
        <v>0</v>
      </c>
      <c r="Z44" s="82">
        <v>0</v>
      </c>
      <c r="AA44" s="87" t="s">
        <v>38</v>
      </c>
      <c r="AB44" s="41" t="s">
        <v>19</v>
      </c>
      <c r="AC44" s="89">
        <v>6480</v>
      </c>
      <c r="AD44" s="89">
        <v>0</v>
      </c>
      <c r="AE44" s="89">
        <v>40700</v>
      </c>
      <c r="AF44" s="89">
        <v>40700</v>
      </c>
      <c r="AG44" s="89">
        <v>40700</v>
      </c>
      <c r="AH44" s="89">
        <v>40700</v>
      </c>
      <c r="AI44" s="89">
        <f t="shared" ref="AI44:AI47" si="9">SUM(AC44:AH44)</f>
        <v>169280</v>
      </c>
      <c r="AJ44" s="44">
        <v>2027</v>
      </c>
      <c r="AK44" s="45"/>
    </row>
    <row r="45" spans="1:37" s="46" customFormat="1" x14ac:dyDescent="0.25">
      <c r="A45" s="88">
        <v>0</v>
      </c>
      <c r="B45" s="88">
        <v>2</v>
      </c>
      <c r="C45" s="88">
        <v>7</v>
      </c>
      <c r="D45" s="88">
        <v>0</v>
      </c>
      <c r="E45" s="88">
        <v>7</v>
      </c>
      <c r="F45" s="88">
        <v>0</v>
      </c>
      <c r="G45" s="88">
        <v>5</v>
      </c>
      <c r="H45" s="88">
        <v>1</v>
      </c>
      <c r="I45" s="82">
        <v>6</v>
      </c>
      <c r="J45" s="82">
        <v>1</v>
      </c>
      <c r="K45" s="82">
        <v>0</v>
      </c>
      <c r="L45" s="82">
        <v>1</v>
      </c>
      <c r="M45" s="82">
        <v>2</v>
      </c>
      <c r="N45" s="82">
        <v>0</v>
      </c>
      <c r="O45" s="82">
        <v>0</v>
      </c>
      <c r="P45" s="82">
        <v>5</v>
      </c>
      <c r="Q45" s="82" t="s">
        <v>59</v>
      </c>
      <c r="R45" s="82">
        <v>0</v>
      </c>
      <c r="S45" s="82">
        <v>0</v>
      </c>
      <c r="T45" s="82">
        <v>1</v>
      </c>
      <c r="U45" s="82">
        <v>1</v>
      </c>
      <c r="V45" s="82">
        <v>2</v>
      </c>
      <c r="W45" s="82">
        <v>0</v>
      </c>
      <c r="X45" s="82">
        <v>0</v>
      </c>
      <c r="Y45" s="82">
        <v>0</v>
      </c>
      <c r="Z45" s="82">
        <v>0</v>
      </c>
      <c r="AA45" s="87" t="s">
        <v>40</v>
      </c>
      <c r="AB45" s="41" t="s">
        <v>19</v>
      </c>
      <c r="AC45" s="89">
        <v>3200</v>
      </c>
      <c r="AD45" s="89">
        <v>62000</v>
      </c>
      <c r="AE45" s="89">
        <v>62000</v>
      </c>
      <c r="AF45" s="89">
        <v>62000</v>
      </c>
      <c r="AG45" s="89">
        <v>62000</v>
      </c>
      <c r="AH45" s="89">
        <v>62000</v>
      </c>
      <c r="AI45" s="89">
        <f t="shared" si="9"/>
        <v>313200</v>
      </c>
      <c r="AJ45" s="44">
        <v>2027</v>
      </c>
      <c r="AK45" s="45"/>
    </row>
    <row r="46" spans="1:37" s="46" customFormat="1" x14ac:dyDescent="0.25">
      <c r="A46" s="88">
        <v>0</v>
      </c>
      <c r="B46" s="88">
        <v>2</v>
      </c>
      <c r="C46" s="88">
        <v>7</v>
      </c>
      <c r="D46" s="88">
        <v>0</v>
      </c>
      <c r="E46" s="88">
        <v>7</v>
      </c>
      <c r="F46" s="88">
        <v>0</v>
      </c>
      <c r="G46" s="88">
        <v>5</v>
      </c>
      <c r="H46" s="88">
        <v>1</v>
      </c>
      <c r="I46" s="82">
        <v>6</v>
      </c>
      <c r="J46" s="82">
        <v>1</v>
      </c>
      <c r="K46" s="82">
        <v>0</v>
      </c>
      <c r="L46" s="82">
        <v>1</v>
      </c>
      <c r="M46" s="82">
        <v>2</v>
      </c>
      <c r="N46" s="82">
        <v>0</v>
      </c>
      <c r="O46" s="82">
        <v>0</v>
      </c>
      <c r="P46" s="82">
        <v>5</v>
      </c>
      <c r="Q46" s="82" t="s">
        <v>59</v>
      </c>
      <c r="R46" s="82">
        <v>0</v>
      </c>
      <c r="S46" s="82">
        <v>0</v>
      </c>
      <c r="T46" s="82">
        <v>1</v>
      </c>
      <c r="U46" s="82">
        <v>1</v>
      </c>
      <c r="V46" s="82">
        <v>2</v>
      </c>
      <c r="W46" s="82">
        <v>0</v>
      </c>
      <c r="X46" s="82">
        <v>0</v>
      </c>
      <c r="Y46" s="82">
        <v>0</v>
      </c>
      <c r="Z46" s="82">
        <v>0</v>
      </c>
      <c r="AA46" s="87" t="s">
        <v>58</v>
      </c>
      <c r="AB46" s="41" t="s">
        <v>19</v>
      </c>
      <c r="AC46" s="89">
        <v>20250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f t="shared" si="9"/>
        <v>20250</v>
      </c>
      <c r="AJ46" s="44">
        <v>2022</v>
      </c>
      <c r="AK46" s="45"/>
    </row>
    <row r="47" spans="1:37" s="46" customFormat="1" x14ac:dyDescent="0.25">
      <c r="A47" s="88">
        <v>0</v>
      </c>
      <c r="B47" s="88">
        <v>2</v>
      </c>
      <c r="C47" s="88">
        <v>7</v>
      </c>
      <c r="D47" s="88">
        <v>0</v>
      </c>
      <c r="E47" s="88">
        <v>7</v>
      </c>
      <c r="F47" s="88">
        <v>0</v>
      </c>
      <c r="G47" s="88">
        <v>5</v>
      </c>
      <c r="H47" s="88">
        <v>1</v>
      </c>
      <c r="I47" s="82">
        <v>6</v>
      </c>
      <c r="J47" s="82">
        <v>1</v>
      </c>
      <c r="K47" s="82">
        <v>0</v>
      </c>
      <c r="L47" s="82">
        <v>1</v>
      </c>
      <c r="M47" s="82">
        <v>2</v>
      </c>
      <c r="N47" s="82">
        <v>0</v>
      </c>
      <c r="O47" s="82">
        <v>0</v>
      </c>
      <c r="P47" s="82">
        <v>5</v>
      </c>
      <c r="Q47" s="82" t="s">
        <v>59</v>
      </c>
      <c r="R47" s="82">
        <v>0</v>
      </c>
      <c r="S47" s="82">
        <v>0</v>
      </c>
      <c r="T47" s="82">
        <v>1</v>
      </c>
      <c r="U47" s="82">
        <v>1</v>
      </c>
      <c r="V47" s="82">
        <v>2</v>
      </c>
      <c r="W47" s="82">
        <v>0</v>
      </c>
      <c r="X47" s="82">
        <v>0</v>
      </c>
      <c r="Y47" s="82">
        <v>0</v>
      </c>
      <c r="Z47" s="82">
        <v>0</v>
      </c>
      <c r="AA47" s="87" t="s">
        <v>42</v>
      </c>
      <c r="AB47" s="41" t="s">
        <v>19</v>
      </c>
      <c r="AC47" s="89">
        <v>0</v>
      </c>
      <c r="AD47" s="89">
        <v>3000</v>
      </c>
      <c r="AE47" s="89">
        <v>0</v>
      </c>
      <c r="AF47" s="89">
        <v>0</v>
      </c>
      <c r="AG47" s="89">
        <v>0</v>
      </c>
      <c r="AH47" s="89">
        <v>0</v>
      </c>
      <c r="AI47" s="89">
        <f t="shared" si="9"/>
        <v>3000</v>
      </c>
      <c r="AJ47" s="44">
        <v>2027</v>
      </c>
      <c r="AK47" s="45"/>
    </row>
    <row r="48" spans="1:37" s="1" customFormat="1" ht="38.25" x14ac:dyDescent="0.25">
      <c r="A48" s="29">
        <v>0</v>
      </c>
      <c r="B48" s="29">
        <v>2</v>
      </c>
      <c r="C48" s="29">
        <v>7</v>
      </c>
      <c r="D48" s="29">
        <v>0</v>
      </c>
      <c r="E48" s="29">
        <v>7</v>
      </c>
      <c r="F48" s="29">
        <v>0</v>
      </c>
      <c r="G48" s="29">
        <v>5</v>
      </c>
      <c r="H48" s="29">
        <v>1</v>
      </c>
      <c r="I48" s="30">
        <v>6</v>
      </c>
      <c r="J48" s="30">
        <v>1</v>
      </c>
      <c r="K48" s="30">
        <v>0</v>
      </c>
      <c r="L48" s="30">
        <v>1</v>
      </c>
      <c r="M48" s="30">
        <v>2</v>
      </c>
      <c r="N48" s="30">
        <v>0</v>
      </c>
      <c r="O48" s="30">
        <v>0</v>
      </c>
      <c r="P48" s="30">
        <v>5</v>
      </c>
      <c r="Q48" s="30" t="s">
        <v>59</v>
      </c>
      <c r="R48" s="30">
        <v>0</v>
      </c>
      <c r="S48" s="30">
        <v>0</v>
      </c>
      <c r="T48" s="30">
        <v>1</v>
      </c>
      <c r="U48" s="30">
        <v>1</v>
      </c>
      <c r="V48" s="30">
        <v>2</v>
      </c>
      <c r="W48" s="30">
        <v>0</v>
      </c>
      <c r="X48" s="30">
        <v>0</v>
      </c>
      <c r="Y48" s="30">
        <v>0</v>
      </c>
      <c r="Z48" s="30">
        <v>1</v>
      </c>
      <c r="AA48" s="31" t="s">
        <v>55</v>
      </c>
      <c r="AB48" s="27" t="s">
        <v>20</v>
      </c>
      <c r="AC48" s="29">
        <v>42</v>
      </c>
      <c r="AD48" s="29">
        <v>42</v>
      </c>
      <c r="AE48" s="29">
        <v>42</v>
      </c>
      <c r="AF48" s="29">
        <v>42</v>
      </c>
      <c r="AG48" s="29">
        <v>42</v>
      </c>
      <c r="AH48" s="29">
        <v>42</v>
      </c>
      <c r="AI48" s="29">
        <v>42</v>
      </c>
      <c r="AJ48" s="32">
        <v>2027</v>
      </c>
      <c r="AK48" s="2"/>
    </row>
    <row r="49" spans="1:37" s="1" customFormat="1" ht="51" x14ac:dyDescent="0.25">
      <c r="A49" s="49">
        <v>0</v>
      </c>
      <c r="B49" s="49">
        <v>2</v>
      </c>
      <c r="C49" s="49">
        <v>7</v>
      </c>
      <c r="D49" s="49">
        <v>0</v>
      </c>
      <c r="E49" s="49">
        <v>7</v>
      </c>
      <c r="F49" s="49">
        <v>0</v>
      </c>
      <c r="G49" s="49">
        <v>5</v>
      </c>
      <c r="H49" s="49">
        <v>1</v>
      </c>
      <c r="I49" s="51">
        <v>6</v>
      </c>
      <c r="J49" s="51">
        <v>1</v>
      </c>
      <c r="K49" s="51">
        <v>0</v>
      </c>
      <c r="L49" s="51">
        <v>1</v>
      </c>
      <c r="M49" s="51">
        <v>2</v>
      </c>
      <c r="N49" s="51">
        <v>0</v>
      </c>
      <c r="O49" s="51">
        <v>0</v>
      </c>
      <c r="P49" s="51">
        <v>5</v>
      </c>
      <c r="Q49" s="51" t="s">
        <v>59</v>
      </c>
      <c r="R49" s="51">
        <v>0</v>
      </c>
      <c r="S49" s="51">
        <v>0</v>
      </c>
      <c r="T49" s="51">
        <v>1</v>
      </c>
      <c r="U49" s="51">
        <v>1</v>
      </c>
      <c r="V49" s="51">
        <v>2</v>
      </c>
      <c r="W49" s="51">
        <v>0</v>
      </c>
      <c r="X49" s="51">
        <v>1</v>
      </c>
      <c r="Y49" s="51">
        <v>0</v>
      </c>
      <c r="Z49" s="51">
        <v>0</v>
      </c>
      <c r="AA49" s="68" t="s">
        <v>53</v>
      </c>
      <c r="AB49" s="69" t="s">
        <v>19</v>
      </c>
      <c r="AC49" s="72">
        <f>SUM(AC50:AC53)</f>
        <v>29930</v>
      </c>
      <c r="AD49" s="72">
        <f t="shared" ref="AD49:AH49" si="10">SUM(AD50:AD53)</f>
        <v>65000</v>
      </c>
      <c r="AE49" s="72">
        <f t="shared" si="10"/>
        <v>102700</v>
      </c>
      <c r="AF49" s="72">
        <f t="shared" si="10"/>
        <v>102700</v>
      </c>
      <c r="AG49" s="72">
        <f t="shared" si="10"/>
        <v>102700</v>
      </c>
      <c r="AH49" s="72">
        <f t="shared" si="10"/>
        <v>102700</v>
      </c>
      <c r="AI49" s="73">
        <f>SUM(AC49:AH49)</f>
        <v>505730</v>
      </c>
      <c r="AJ49" s="67">
        <v>2027</v>
      </c>
      <c r="AK49" s="2"/>
    </row>
    <row r="50" spans="1:37" s="1" customFormat="1" x14ac:dyDescent="0.25">
      <c r="A50" s="88">
        <v>0</v>
      </c>
      <c r="B50" s="88">
        <v>2</v>
      </c>
      <c r="C50" s="88">
        <v>7</v>
      </c>
      <c r="D50" s="88">
        <v>0</v>
      </c>
      <c r="E50" s="88">
        <v>7</v>
      </c>
      <c r="F50" s="88">
        <v>0</v>
      </c>
      <c r="G50" s="88">
        <v>5</v>
      </c>
      <c r="H50" s="88">
        <v>1</v>
      </c>
      <c r="I50" s="82">
        <v>6</v>
      </c>
      <c r="J50" s="82">
        <v>1</v>
      </c>
      <c r="K50" s="82">
        <v>0</v>
      </c>
      <c r="L50" s="82">
        <v>1</v>
      </c>
      <c r="M50" s="82">
        <v>2</v>
      </c>
      <c r="N50" s="82">
        <v>0</v>
      </c>
      <c r="O50" s="82">
        <v>0</v>
      </c>
      <c r="P50" s="82">
        <v>5</v>
      </c>
      <c r="Q50" s="82" t="s">
        <v>59</v>
      </c>
      <c r="R50" s="82">
        <v>0</v>
      </c>
      <c r="S50" s="82">
        <v>0</v>
      </c>
      <c r="T50" s="82">
        <v>1</v>
      </c>
      <c r="U50" s="82">
        <v>1</v>
      </c>
      <c r="V50" s="82">
        <v>2</v>
      </c>
      <c r="W50" s="82">
        <v>0</v>
      </c>
      <c r="X50" s="82">
        <v>1</v>
      </c>
      <c r="Y50" s="82">
        <v>0</v>
      </c>
      <c r="Z50" s="82">
        <v>0</v>
      </c>
      <c r="AA50" s="87" t="s">
        <v>38</v>
      </c>
      <c r="AB50" s="41" t="s">
        <v>19</v>
      </c>
      <c r="AC50" s="89">
        <v>6480</v>
      </c>
      <c r="AD50" s="89">
        <v>0</v>
      </c>
      <c r="AE50" s="89">
        <v>40700</v>
      </c>
      <c r="AF50" s="89">
        <v>40700</v>
      </c>
      <c r="AG50" s="89">
        <v>40700</v>
      </c>
      <c r="AH50" s="89">
        <v>40700</v>
      </c>
      <c r="AI50" s="90">
        <f t="shared" ref="AI50:AI53" si="11">SUM(AC50:AH50)</f>
        <v>169280</v>
      </c>
      <c r="AJ50" s="44">
        <v>2027</v>
      </c>
      <c r="AK50" s="2"/>
    </row>
    <row r="51" spans="1:37" s="1" customFormat="1" x14ac:dyDescent="0.25">
      <c r="A51" s="88">
        <v>0</v>
      </c>
      <c r="B51" s="88">
        <v>2</v>
      </c>
      <c r="C51" s="88">
        <v>7</v>
      </c>
      <c r="D51" s="88">
        <v>0</v>
      </c>
      <c r="E51" s="88">
        <v>7</v>
      </c>
      <c r="F51" s="88">
        <v>0</v>
      </c>
      <c r="G51" s="88">
        <v>5</v>
      </c>
      <c r="H51" s="88">
        <v>1</v>
      </c>
      <c r="I51" s="82">
        <v>6</v>
      </c>
      <c r="J51" s="82">
        <v>1</v>
      </c>
      <c r="K51" s="82">
        <v>0</v>
      </c>
      <c r="L51" s="82">
        <v>1</v>
      </c>
      <c r="M51" s="82">
        <v>2</v>
      </c>
      <c r="N51" s="82">
        <v>0</v>
      </c>
      <c r="O51" s="82">
        <v>0</v>
      </c>
      <c r="P51" s="82">
        <v>5</v>
      </c>
      <c r="Q51" s="82" t="s">
        <v>59</v>
      </c>
      <c r="R51" s="82">
        <v>0</v>
      </c>
      <c r="S51" s="82">
        <v>0</v>
      </c>
      <c r="T51" s="82">
        <v>1</v>
      </c>
      <c r="U51" s="82">
        <v>1</v>
      </c>
      <c r="V51" s="82">
        <v>2</v>
      </c>
      <c r="W51" s="82">
        <v>0</v>
      </c>
      <c r="X51" s="82">
        <v>1</v>
      </c>
      <c r="Y51" s="82">
        <v>0</v>
      </c>
      <c r="Z51" s="82">
        <v>0</v>
      </c>
      <c r="AA51" s="87" t="s">
        <v>40</v>
      </c>
      <c r="AB51" s="41" t="s">
        <v>19</v>
      </c>
      <c r="AC51" s="89">
        <v>3200</v>
      </c>
      <c r="AD51" s="89">
        <v>62000</v>
      </c>
      <c r="AE51" s="89">
        <v>62000</v>
      </c>
      <c r="AF51" s="89">
        <v>62000</v>
      </c>
      <c r="AG51" s="89">
        <v>62000</v>
      </c>
      <c r="AH51" s="89">
        <v>62000</v>
      </c>
      <c r="AI51" s="90">
        <f t="shared" si="11"/>
        <v>313200</v>
      </c>
      <c r="AJ51" s="44">
        <v>2027</v>
      </c>
      <c r="AK51" s="2"/>
    </row>
    <row r="52" spans="1:37" s="1" customFormat="1" x14ac:dyDescent="0.25">
      <c r="A52" s="88">
        <v>0</v>
      </c>
      <c r="B52" s="88">
        <v>2</v>
      </c>
      <c r="C52" s="88">
        <v>7</v>
      </c>
      <c r="D52" s="88">
        <v>0</v>
      </c>
      <c r="E52" s="88">
        <v>7</v>
      </c>
      <c r="F52" s="88">
        <v>0</v>
      </c>
      <c r="G52" s="88">
        <v>5</v>
      </c>
      <c r="H52" s="88">
        <v>1</v>
      </c>
      <c r="I52" s="82">
        <v>6</v>
      </c>
      <c r="J52" s="82">
        <v>1</v>
      </c>
      <c r="K52" s="82">
        <v>0</v>
      </c>
      <c r="L52" s="82">
        <v>1</v>
      </c>
      <c r="M52" s="82">
        <v>2</v>
      </c>
      <c r="N52" s="82">
        <v>0</v>
      </c>
      <c r="O52" s="82">
        <v>0</v>
      </c>
      <c r="P52" s="82">
        <v>5</v>
      </c>
      <c r="Q52" s="82" t="s">
        <v>59</v>
      </c>
      <c r="R52" s="82">
        <v>0</v>
      </c>
      <c r="S52" s="82">
        <v>0</v>
      </c>
      <c r="T52" s="82">
        <v>1</v>
      </c>
      <c r="U52" s="82">
        <v>1</v>
      </c>
      <c r="V52" s="82">
        <v>2</v>
      </c>
      <c r="W52" s="82">
        <v>0</v>
      </c>
      <c r="X52" s="82">
        <v>1</v>
      </c>
      <c r="Y52" s="82">
        <v>0</v>
      </c>
      <c r="Z52" s="82">
        <v>0</v>
      </c>
      <c r="AA52" s="87" t="s">
        <v>58</v>
      </c>
      <c r="AB52" s="41" t="s">
        <v>19</v>
      </c>
      <c r="AC52" s="89">
        <v>20250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90">
        <f t="shared" si="11"/>
        <v>20250</v>
      </c>
      <c r="AJ52" s="44">
        <v>2022</v>
      </c>
      <c r="AK52" s="2"/>
    </row>
    <row r="53" spans="1:37" s="1" customFormat="1" x14ac:dyDescent="0.25">
      <c r="A53" s="88">
        <v>0</v>
      </c>
      <c r="B53" s="88">
        <v>2</v>
      </c>
      <c r="C53" s="88">
        <v>7</v>
      </c>
      <c r="D53" s="88">
        <v>0</v>
      </c>
      <c r="E53" s="88">
        <v>7</v>
      </c>
      <c r="F53" s="88">
        <v>0</v>
      </c>
      <c r="G53" s="88">
        <v>5</v>
      </c>
      <c r="H53" s="88">
        <v>1</v>
      </c>
      <c r="I53" s="82">
        <v>6</v>
      </c>
      <c r="J53" s="82">
        <v>1</v>
      </c>
      <c r="K53" s="82">
        <v>0</v>
      </c>
      <c r="L53" s="82">
        <v>1</v>
      </c>
      <c r="M53" s="82">
        <v>2</v>
      </c>
      <c r="N53" s="82">
        <v>0</v>
      </c>
      <c r="O53" s="82">
        <v>0</v>
      </c>
      <c r="P53" s="82">
        <v>5</v>
      </c>
      <c r="Q53" s="82" t="s">
        <v>59</v>
      </c>
      <c r="R53" s="82">
        <v>0</v>
      </c>
      <c r="S53" s="82">
        <v>0</v>
      </c>
      <c r="T53" s="82">
        <v>1</v>
      </c>
      <c r="U53" s="82">
        <v>1</v>
      </c>
      <c r="V53" s="82">
        <v>2</v>
      </c>
      <c r="W53" s="82">
        <v>0</v>
      </c>
      <c r="X53" s="82">
        <v>1</v>
      </c>
      <c r="Y53" s="82">
        <v>0</v>
      </c>
      <c r="Z53" s="82">
        <v>0</v>
      </c>
      <c r="AA53" s="87" t="s">
        <v>42</v>
      </c>
      <c r="AB53" s="41" t="s">
        <v>19</v>
      </c>
      <c r="AC53" s="89">
        <v>0</v>
      </c>
      <c r="AD53" s="89">
        <v>3000</v>
      </c>
      <c r="AE53" s="89">
        <v>0</v>
      </c>
      <c r="AF53" s="89">
        <v>0</v>
      </c>
      <c r="AG53" s="89">
        <v>0</v>
      </c>
      <c r="AH53" s="89">
        <v>0</v>
      </c>
      <c r="AI53" s="90">
        <f t="shared" si="11"/>
        <v>3000</v>
      </c>
      <c r="AJ53" s="44">
        <v>2027</v>
      </c>
      <c r="AK53" s="2"/>
    </row>
    <row r="54" spans="1:37" s="1" customFormat="1" ht="39" customHeight="1" x14ac:dyDescent="0.25">
      <c r="A54" s="29">
        <v>0</v>
      </c>
      <c r="B54" s="29">
        <v>2</v>
      </c>
      <c r="C54" s="29">
        <v>7</v>
      </c>
      <c r="D54" s="29">
        <v>0</v>
      </c>
      <c r="E54" s="29">
        <v>7</v>
      </c>
      <c r="F54" s="29">
        <v>0</v>
      </c>
      <c r="G54" s="29">
        <v>5</v>
      </c>
      <c r="H54" s="29">
        <v>1</v>
      </c>
      <c r="I54" s="30">
        <v>6</v>
      </c>
      <c r="J54" s="30">
        <v>1</v>
      </c>
      <c r="K54" s="30">
        <v>0</v>
      </c>
      <c r="L54" s="30">
        <v>1</v>
      </c>
      <c r="M54" s="30">
        <v>2</v>
      </c>
      <c r="N54" s="30">
        <v>0</v>
      </c>
      <c r="O54" s="30">
        <v>0</v>
      </c>
      <c r="P54" s="30">
        <v>5</v>
      </c>
      <c r="Q54" s="30" t="s">
        <v>59</v>
      </c>
      <c r="R54" s="30">
        <v>0</v>
      </c>
      <c r="S54" s="30">
        <v>0</v>
      </c>
      <c r="T54" s="30">
        <v>1</v>
      </c>
      <c r="U54" s="30">
        <v>1</v>
      </c>
      <c r="V54" s="30">
        <v>2</v>
      </c>
      <c r="W54" s="30">
        <v>0</v>
      </c>
      <c r="X54" s="30">
        <v>1</v>
      </c>
      <c r="Y54" s="30">
        <v>0</v>
      </c>
      <c r="Z54" s="30">
        <v>1</v>
      </c>
      <c r="AA54" s="31" t="s">
        <v>45</v>
      </c>
      <c r="AB54" s="27" t="s">
        <v>20</v>
      </c>
      <c r="AC54" s="29">
        <v>10</v>
      </c>
      <c r="AD54" s="88">
        <v>10</v>
      </c>
      <c r="AE54" s="88">
        <v>10</v>
      </c>
      <c r="AF54" s="88">
        <v>10</v>
      </c>
      <c r="AG54" s="88">
        <v>10</v>
      </c>
      <c r="AH54" s="91">
        <v>10</v>
      </c>
      <c r="AI54" s="34"/>
      <c r="AJ54" s="32">
        <v>2027</v>
      </c>
      <c r="AK54" s="2"/>
    </row>
    <row r="55" spans="1:37" s="1" customFormat="1" ht="58.5" customHeight="1" x14ac:dyDescent="0.25">
      <c r="A55" s="49">
        <v>0</v>
      </c>
      <c r="B55" s="49">
        <v>2</v>
      </c>
      <c r="C55" s="49">
        <v>7</v>
      </c>
      <c r="D55" s="49">
        <v>0</v>
      </c>
      <c r="E55" s="49">
        <v>7</v>
      </c>
      <c r="F55" s="49">
        <v>0</v>
      </c>
      <c r="G55" s="49">
        <v>5</v>
      </c>
      <c r="H55" s="49">
        <v>1</v>
      </c>
      <c r="I55" s="51">
        <v>6</v>
      </c>
      <c r="J55" s="51">
        <v>1</v>
      </c>
      <c r="K55" s="51">
        <v>0</v>
      </c>
      <c r="L55" s="51">
        <v>1</v>
      </c>
      <c r="M55" s="51">
        <v>2</v>
      </c>
      <c r="N55" s="51">
        <v>0</v>
      </c>
      <c r="O55" s="51">
        <v>0</v>
      </c>
      <c r="P55" s="51">
        <v>5</v>
      </c>
      <c r="Q55" s="51" t="s">
        <v>59</v>
      </c>
      <c r="R55" s="51">
        <v>0</v>
      </c>
      <c r="S55" s="51">
        <v>0</v>
      </c>
      <c r="T55" s="51">
        <v>1</v>
      </c>
      <c r="U55" s="51">
        <v>1</v>
      </c>
      <c r="V55" s="51">
        <v>2</v>
      </c>
      <c r="W55" s="51">
        <v>0</v>
      </c>
      <c r="X55" s="51">
        <v>2</v>
      </c>
      <c r="Y55" s="51">
        <v>0</v>
      </c>
      <c r="Z55" s="51">
        <v>0</v>
      </c>
      <c r="AA55" s="74" t="s">
        <v>46</v>
      </c>
      <c r="AB55" s="69" t="s">
        <v>47</v>
      </c>
      <c r="AC55" s="71" t="s">
        <v>21</v>
      </c>
      <c r="AD55" s="71" t="s">
        <v>21</v>
      </c>
      <c r="AE55" s="71" t="s">
        <v>21</v>
      </c>
      <c r="AF55" s="50" t="s">
        <v>21</v>
      </c>
      <c r="AG55" s="50" t="s">
        <v>21</v>
      </c>
      <c r="AH55" s="50" t="s">
        <v>21</v>
      </c>
      <c r="AI55" s="50" t="s">
        <v>21</v>
      </c>
      <c r="AJ55" s="67">
        <v>2027</v>
      </c>
      <c r="AK55" s="2"/>
    </row>
    <row r="56" spans="1:37" s="1" customFormat="1" ht="50.25" customHeight="1" x14ac:dyDescent="0.25">
      <c r="A56" s="29">
        <v>0</v>
      </c>
      <c r="B56" s="29">
        <v>2</v>
      </c>
      <c r="C56" s="29">
        <v>7</v>
      </c>
      <c r="D56" s="29">
        <v>0</v>
      </c>
      <c r="E56" s="29">
        <v>7</v>
      </c>
      <c r="F56" s="29">
        <v>0</v>
      </c>
      <c r="G56" s="29">
        <v>5</v>
      </c>
      <c r="H56" s="29">
        <v>1</v>
      </c>
      <c r="I56" s="30">
        <v>6</v>
      </c>
      <c r="J56" s="30">
        <v>1</v>
      </c>
      <c r="K56" s="30">
        <v>0</v>
      </c>
      <c r="L56" s="30">
        <v>1</v>
      </c>
      <c r="M56" s="30">
        <v>2</v>
      </c>
      <c r="N56" s="30">
        <v>0</v>
      </c>
      <c r="O56" s="30">
        <v>0</v>
      </c>
      <c r="P56" s="30">
        <v>5</v>
      </c>
      <c r="Q56" s="30" t="s">
        <v>59</v>
      </c>
      <c r="R56" s="30">
        <v>0</v>
      </c>
      <c r="S56" s="30">
        <v>0</v>
      </c>
      <c r="T56" s="30">
        <v>1</v>
      </c>
      <c r="U56" s="30">
        <v>1</v>
      </c>
      <c r="V56" s="30">
        <v>2</v>
      </c>
      <c r="W56" s="30">
        <v>0</v>
      </c>
      <c r="X56" s="30">
        <v>2</v>
      </c>
      <c r="Y56" s="30">
        <v>0</v>
      </c>
      <c r="Z56" s="30">
        <v>1</v>
      </c>
      <c r="AA56" s="31" t="s">
        <v>48</v>
      </c>
      <c r="AB56" s="27" t="s">
        <v>20</v>
      </c>
      <c r="AC56" s="29">
        <v>16</v>
      </c>
      <c r="AD56" s="88">
        <v>16</v>
      </c>
      <c r="AE56" s="88">
        <v>16</v>
      </c>
      <c r="AF56" s="88">
        <v>16</v>
      </c>
      <c r="AG56" s="88">
        <v>16</v>
      </c>
      <c r="AH56" s="91">
        <v>16</v>
      </c>
      <c r="AI56" s="35"/>
      <c r="AJ56" s="32">
        <v>2027</v>
      </c>
      <c r="AK56" s="2"/>
    </row>
    <row r="57" spans="1:37" s="1" customForma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7" s="1" customForma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7" s="1" customForma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 t="s">
        <v>22</v>
      </c>
    </row>
    <row r="60" spans="1:37" s="1" customForma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7" s="1" customForma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7" s="1" customForma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7" s="1" customForma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7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s="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s="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s="1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s="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s="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s="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s="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s="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36"/>
      <c r="K143" s="36"/>
      <c r="L143" s="36"/>
      <c r="M143" s="36"/>
      <c r="N143" s="37"/>
      <c r="O143" s="37"/>
      <c r="P143" s="37"/>
      <c r="Q143" s="37"/>
      <c r="R143" s="37"/>
      <c r="S143" s="37"/>
      <c r="T143" s="38"/>
      <c r="U143" s="38"/>
      <c r="V143" s="38"/>
      <c r="W143" s="38"/>
      <c r="X143" s="38"/>
      <c r="Y143" s="38"/>
      <c r="Z143" s="38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</row>
    <row r="144" spans="1:36" s="1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36"/>
      <c r="K144" s="36"/>
      <c r="L144" s="36"/>
      <c r="M144" s="36"/>
      <c r="N144" s="37"/>
      <c r="O144" s="37"/>
      <c r="P144" s="37"/>
      <c r="Q144" s="37"/>
      <c r="R144" s="37"/>
      <c r="S144" s="37"/>
      <c r="T144" s="38"/>
      <c r="U144" s="38"/>
      <c r="V144" s="38"/>
      <c r="W144" s="38"/>
      <c r="X144" s="38"/>
      <c r="Y144" s="38"/>
      <c r="Z144" s="38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</row>
    <row r="145" spans="1:36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7"/>
      <c r="O145" s="37"/>
      <c r="P145" s="37"/>
      <c r="Q145" s="37"/>
      <c r="R145" s="37"/>
      <c r="S145" s="37"/>
      <c r="T145" s="38"/>
      <c r="U145" s="38"/>
      <c r="V145" s="38"/>
      <c r="W145" s="38"/>
      <c r="X145" s="38"/>
      <c r="Y145" s="38"/>
      <c r="Z145" s="38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</row>
    <row r="146" spans="1:36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7"/>
      <c r="O146" s="37"/>
      <c r="P146" s="37"/>
      <c r="Q146" s="37"/>
      <c r="R146" s="37"/>
      <c r="S146" s="37"/>
      <c r="T146" s="38"/>
      <c r="U146" s="38"/>
      <c r="V146" s="38"/>
      <c r="W146" s="38"/>
      <c r="X146" s="38"/>
      <c r="Y146" s="38"/>
      <c r="Z146" s="38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</row>
    <row r="147" spans="1:36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7"/>
      <c r="O147" s="37"/>
      <c r="P147" s="37"/>
      <c r="Q147" s="37"/>
      <c r="R147" s="37"/>
      <c r="S147" s="37"/>
      <c r="T147" s="38"/>
      <c r="U147" s="38"/>
      <c r="V147" s="38"/>
      <c r="W147" s="38"/>
      <c r="X147" s="38"/>
      <c r="Y147" s="38"/>
      <c r="Z147" s="38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</row>
    <row r="148" spans="1:36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7"/>
      <c r="O148" s="37"/>
      <c r="P148" s="37"/>
      <c r="Q148" s="37"/>
      <c r="R148" s="37"/>
      <c r="S148" s="37"/>
      <c r="T148" s="38"/>
      <c r="U148" s="38"/>
      <c r="V148" s="38"/>
      <c r="W148" s="38"/>
      <c r="X148" s="38"/>
      <c r="Y148" s="38"/>
      <c r="Z148" s="38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</row>
    <row r="149" spans="1:36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7"/>
      <c r="O149" s="37"/>
      <c r="P149" s="37"/>
      <c r="Q149" s="37"/>
      <c r="R149" s="37"/>
      <c r="S149" s="37"/>
      <c r="T149" s="38"/>
      <c r="U149" s="38"/>
      <c r="V149" s="38"/>
      <c r="W149" s="38"/>
      <c r="X149" s="38"/>
      <c r="Y149" s="38"/>
      <c r="Z149" s="38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</row>
    <row r="150" spans="1:36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7"/>
      <c r="O150" s="37"/>
      <c r="P150" s="37"/>
      <c r="Q150" s="37"/>
      <c r="R150" s="37"/>
      <c r="S150" s="37"/>
      <c r="T150" s="38"/>
      <c r="U150" s="38"/>
      <c r="V150" s="38"/>
      <c r="W150" s="38"/>
      <c r="X150" s="38"/>
      <c r="Y150" s="38"/>
      <c r="Z150" s="38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</row>
    <row r="151" spans="1:36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7"/>
      <c r="O151" s="37"/>
      <c r="P151" s="37"/>
      <c r="Q151" s="37"/>
      <c r="R151" s="37"/>
      <c r="S151" s="37"/>
      <c r="T151" s="38"/>
      <c r="U151" s="38"/>
      <c r="V151" s="38"/>
      <c r="W151" s="38"/>
      <c r="X151" s="38"/>
      <c r="Y151" s="38"/>
      <c r="Z151" s="38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</row>
    <row r="152" spans="1:36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7"/>
      <c r="O152" s="37"/>
      <c r="P152" s="37"/>
      <c r="Q152" s="37"/>
      <c r="R152" s="37"/>
      <c r="S152" s="37"/>
      <c r="T152" s="38"/>
      <c r="U152" s="38"/>
      <c r="V152" s="38"/>
      <c r="W152" s="38"/>
      <c r="X152" s="38"/>
      <c r="Y152" s="38"/>
      <c r="Z152" s="38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</row>
    <row r="153" spans="1:36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7"/>
      <c r="O153" s="37"/>
      <c r="P153" s="37"/>
      <c r="Q153" s="37"/>
      <c r="R153" s="37"/>
      <c r="S153" s="37"/>
      <c r="T153" s="38"/>
      <c r="U153" s="38"/>
      <c r="V153" s="38"/>
      <c r="W153" s="38"/>
      <c r="X153" s="38"/>
      <c r="Y153" s="38"/>
      <c r="Z153" s="38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</row>
    <row r="154" spans="1:36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7"/>
      <c r="O154" s="37"/>
      <c r="P154" s="37"/>
      <c r="Q154" s="37"/>
      <c r="R154" s="37"/>
      <c r="S154" s="37"/>
      <c r="T154" s="38"/>
      <c r="U154" s="38"/>
      <c r="V154" s="38"/>
      <c r="W154" s="38"/>
      <c r="X154" s="38"/>
      <c r="Y154" s="38"/>
      <c r="Z154" s="38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1:36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7"/>
      <c r="O155" s="37"/>
      <c r="P155" s="37"/>
      <c r="Q155" s="37"/>
      <c r="R155" s="37"/>
      <c r="S155" s="37"/>
      <c r="T155" s="38"/>
      <c r="U155" s="38"/>
      <c r="V155" s="38"/>
      <c r="W155" s="38"/>
      <c r="X155" s="38"/>
      <c r="Y155" s="38"/>
      <c r="Z155" s="38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</row>
    <row r="156" spans="1:36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7"/>
      <c r="O156" s="37"/>
      <c r="P156" s="37"/>
      <c r="Q156" s="37"/>
      <c r="R156" s="37"/>
      <c r="S156" s="37"/>
      <c r="T156" s="38"/>
      <c r="U156" s="38"/>
      <c r="V156" s="38"/>
      <c r="W156" s="38"/>
      <c r="X156" s="38"/>
      <c r="Y156" s="38"/>
      <c r="Z156" s="38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1:36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7"/>
      <c r="O157" s="37"/>
      <c r="P157" s="37"/>
      <c r="Q157" s="37"/>
      <c r="R157" s="37"/>
      <c r="S157" s="37"/>
      <c r="T157" s="38"/>
      <c r="U157" s="38"/>
      <c r="V157" s="38"/>
      <c r="W157" s="38"/>
      <c r="X157" s="38"/>
      <c r="Y157" s="38"/>
      <c r="Z157" s="38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</row>
    <row r="158" spans="1:36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7"/>
      <c r="O158" s="37"/>
      <c r="P158" s="37"/>
      <c r="Q158" s="37"/>
      <c r="R158" s="37"/>
      <c r="S158" s="37"/>
      <c r="T158" s="38"/>
      <c r="U158" s="38"/>
      <c r="V158" s="38"/>
      <c r="W158" s="38"/>
      <c r="X158" s="38"/>
      <c r="Y158" s="38"/>
      <c r="Z158" s="38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</row>
    <row r="159" spans="1:36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7"/>
      <c r="O159" s="37"/>
      <c r="P159" s="37"/>
      <c r="Q159" s="37"/>
      <c r="R159" s="37"/>
      <c r="S159" s="37"/>
      <c r="T159" s="38"/>
      <c r="U159" s="38"/>
      <c r="V159" s="38"/>
      <c r="W159" s="38"/>
      <c r="X159" s="38"/>
      <c r="Y159" s="38"/>
      <c r="Z159" s="38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</row>
    <row r="160" spans="1:36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7"/>
      <c r="O160" s="37"/>
      <c r="P160" s="37"/>
      <c r="Q160" s="37"/>
      <c r="R160" s="37"/>
      <c r="S160" s="37"/>
      <c r="T160" s="38"/>
      <c r="U160" s="38"/>
      <c r="V160" s="38"/>
      <c r="W160" s="38"/>
      <c r="X160" s="38"/>
      <c r="Y160" s="38"/>
      <c r="Z160" s="38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</row>
    <row r="161" spans="1:36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7"/>
      <c r="O161" s="37"/>
      <c r="P161" s="37"/>
      <c r="Q161" s="37"/>
      <c r="R161" s="37"/>
      <c r="S161" s="37"/>
      <c r="T161" s="38"/>
      <c r="U161" s="38"/>
      <c r="V161" s="38"/>
      <c r="W161" s="38"/>
      <c r="X161" s="38"/>
      <c r="Y161" s="38"/>
      <c r="Z161" s="38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</row>
    <row r="162" spans="1:36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7"/>
      <c r="O162" s="37"/>
      <c r="P162" s="37"/>
      <c r="Q162" s="37"/>
      <c r="R162" s="37"/>
      <c r="S162" s="37"/>
      <c r="T162" s="38"/>
      <c r="U162" s="38"/>
      <c r="V162" s="38"/>
      <c r="W162" s="38"/>
      <c r="X162" s="38"/>
      <c r="Y162" s="38"/>
      <c r="Z162" s="38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</row>
    <row r="163" spans="1:36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7"/>
      <c r="O163" s="37"/>
      <c r="P163" s="37"/>
      <c r="Q163" s="37"/>
      <c r="R163" s="37"/>
      <c r="S163" s="37"/>
      <c r="T163" s="38"/>
      <c r="U163" s="38"/>
      <c r="V163" s="38"/>
      <c r="W163" s="38"/>
      <c r="X163" s="38"/>
      <c r="Y163" s="38"/>
      <c r="Z163" s="38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</row>
    <row r="164" spans="1:36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7"/>
      <c r="O164" s="37"/>
      <c r="P164" s="37"/>
      <c r="Q164" s="37"/>
      <c r="R164" s="37"/>
      <c r="S164" s="37"/>
      <c r="T164" s="38"/>
      <c r="U164" s="38"/>
      <c r="V164" s="38"/>
      <c r="W164" s="38"/>
      <c r="X164" s="38"/>
      <c r="Y164" s="38"/>
      <c r="Z164" s="38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</row>
    <row r="165" spans="1:36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7"/>
      <c r="O165" s="37"/>
      <c r="P165" s="37"/>
      <c r="Q165" s="37"/>
      <c r="R165" s="37"/>
      <c r="S165" s="37"/>
      <c r="T165" s="38"/>
      <c r="U165" s="38"/>
      <c r="V165" s="38"/>
      <c r="W165" s="38"/>
      <c r="X165" s="38"/>
      <c r="Y165" s="38"/>
      <c r="Z165" s="38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</row>
    <row r="166" spans="1:36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7"/>
      <c r="O166" s="37"/>
      <c r="P166" s="37"/>
      <c r="Q166" s="37"/>
      <c r="R166" s="37"/>
      <c r="S166" s="37"/>
      <c r="T166" s="38"/>
      <c r="U166" s="38"/>
      <c r="V166" s="38"/>
      <c r="W166" s="38"/>
      <c r="X166" s="38"/>
      <c r="Y166" s="38"/>
      <c r="Z166" s="38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</row>
    <row r="167" spans="1:36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7"/>
      <c r="O167" s="37"/>
      <c r="P167" s="37"/>
      <c r="Q167" s="37"/>
      <c r="R167" s="37"/>
      <c r="S167" s="37"/>
      <c r="T167" s="38"/>
      <c r="U167" s="38"/>
      <c r="V167" s="38"/>
      <c r="W167" s="38"/>
      <c r="X167" s="38"/>
      <c r="Y167" s="38"/>
      <c r="Z167" s="38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</row>
    <row r="168" spans="1:36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7"/>
      <c r="O168" s="37"/>
      <c r="P168" s="37"/>
      <c r="Q168" s="37"/>
      <c r="R168" s="37"/>
      <c r="S168" s="37"/>
      <c r="T168" s="38"/>
      <c r="U168" s="38"/>
      <c r="V168" s="38"/>
      <c r="W168" s="38"/>
      <c r="X168" s="38"/>
      <c r="Y168" s="38"/>
      <c r="Z168" s="38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</row>
    <row r="169" spans="1:36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7"/>
      <c r="O169" s="37"/>
      <c r="P169" s="37"/>
      <c r="Q169" s="37"/>
      <c r="R169" s="37"/>
      <c r="S169" s="37"/>
      <c r="T169" s="38"/>
      <c r="U169" s="38"/>
      <c r="V169" s="38"/>
      <c r="W169" s="38"/>
      <c r="X169" s="38"/>
      <c r="Y169" s="38"/>
      <c r="Z169" s="38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</row>
    <row r="170" spans="1:36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7"/>
      <c r="O170" s="37"/>
      <c r="P170" s="37"/>
      <c r="Q170" s="37"/>
      <c r="R170" s="37"/>
      <c r="S170" s="37"/>
      <c r="T170" s="38"/>
      <c r="U170" s="38"/>
      <c r="V170" s="38"/>
      <c r="W170" s="38"/>
      <c r="X170" s="38"/>
      <c r="Y170" s="38"/>
      <c r="Z170" s="38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</row>
    <row r="171" spans="1:36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7"/>
      <c r="O171" s="37"/>
      <c r="P171" s="37"/>
      <c r="Q171" s="37"/>
      <c r="R171" s="37"/>
      <c r="S171" s="37"/>
      <c r="T171" s="38"/>
      <c r="U171" s="38"/>
      <c r="V171" s="38"/>
      <c r="W171" s="38"/>
      <c r="X171" s="38"/>
      <c r="Y171" s="38"/>
      <c r="Z171" s="38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</row>
    <row r="172" spans="1:36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7"/>
      <c r="O172" s="37"/>
      <c r="P172" s="37"/>
      <c r="Q172" s="37"/>
      <c r="R172" s="37"/>
      <c r="S172" s="37"/>
      <c r="T172" s="38"/>
      <c r="U172" s="38"/>
      <c r="V172" s="38"/>
      <c r="W172" s="38"/>
      <c r="X172" s="38"/>
      <c r="Y172" s="38"/>
      <c r="Z172" s="38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</row>
    <row r="173" spans="1:36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7"/>
      <c r="O173" s="37"/>
      <c r="P173" s="37"/>
      <c r="Q173" s="37"/>
      <c r="R173" s="37"/>
      <c r="S173" s="37"/>
      <c r="T173" s="38"/>
      <c r="U173" s="38"/>
      <c r="V173" s="38"/>
      <c r="W173" s="38"/>
      <c r="X173" s="38"/>
      <c r="Y173" s="38"/>
      <c r="Z173" s="38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</row>
    <row r="174" spans="1:36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7"/>
      <c r="O174" s="37"/>
      <c r="P174" s="37"/>
      <c r="Q174" s="37"/>
      <c r="R174" s="37"/>
      <c r="S174" s="37"/>
      <c r="T174" s="38"/>
      <c r="U174" s="38"/>
      <c r="V174" s="38"/>
      <c r="W174" s="38"/>
      <c r="X174" s="38"/>
      <c r="Y174" s="38"/>
      <c r="Z174" s="38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</row>
    <row r="175" spans="1:36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7"/>
      <c r="O175" s="37"/>
      <c r="P175" s="37"/>
      <c r="Q175" s="37"/>
      <c r="R175" s="37"/>
      <c r="S175" s="37"/>
      <c r="T175" s="38"/>
      <c r="U175" s="38"/>
      <c r="V175" s="38"/>
      <c r="W175" s="38"/>
      <c r="X175" s="38"/>
      <c r="Y175" s="38"/>
      <c r="Z175" s="38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1:36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7"/>
      <c r="O176" s="37"/>
      <c r="P176" s="37"/>
      <c r="Q176" s="37"/>
      <c r="R176" s="37"/>
      <c r="S176" s="37"/>
      <c r="T176" s="38"/>
      <c r="U176" s="38"/>
      <c r="V176" s="38"/>
      <c r="W176" s="38"/>
      <c r="X176" s="38"/>
      <c r="Y176" s="38"/>
      <c r="Z176" s="38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</row>
    <row r="177" spans="1:36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7"/>
      <c r="O177" s="37"/>
      <c r="P177" s="37"/>
      <c r="Q177" s="37"/>
      <c r="R177" s="37"/>
      <c r="S177" s="37"/>
      <c r="T177" s="38"/>
      <c r="U177" s="38"/>
      <c r="V177" s="38"/>
      <c r="W177" s="38"/>
      <c r="X177" s="38"/>
      <c r="Y177" s="38"/>
      <c r="Z177" s="38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</row>
    <row r="178" spans="1:36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7"/>
      <c r="O178" s="37"/>
      <c r="P178" s="37"/>
      <c r="Q178" s="37"/>
      <c r="R178" s="37"/>
      <c r="S178" s="37"/>
      <c r="T178" s="38"/>
      <c r="U178" s="38"/>
      <c r="V178" s="38"/>
      <c r="W178" s="38"/>
      <c r="X178" s="38"/>
      <c r="Y178" s="38"/>
      <c r="Z178" s="38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</row>
    <row r="179" spans="1:36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7"/>
      <c r="O179" s="37"/>
      <c r="P179" s="37"/>
      <c r="Q179" s="37"/>
      <c r="R179" s="37"/>
      <c r="S179" s="37"/>
      <c r="T179" s="38"/>
      <c r="U179" s="38"/>
      <c r="V179" s="38"/>
      <c r="W179" s="38"/>
      <c r="X179" s="38"/>
      <c r="Y179" s="38"/>
      <c r="Z179" s="38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1:36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7"/>
      <c r="O180" s="37"/>
      <c r="P180" s="37"/>
      <c r="Q180" s="37"/>
      <c r="R180" s="37"/>
      <c r="S180" s="37"/>
      <c r="T180" s="38"/>
      <c r="U180" s="38"/>
      <c r="V180" s="38"/>
      <c r="W180" s="38"/>
      <c r="X180" s="38"/>
      <c r="Y180" s="38"/>
      <c r="Z180" s="38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1:36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7"/>
      <c r="O181" s="37"/>
      <c r="P181" s="37"/>
      <c r="Q181" s="37"/>
      <c r="R181" s="37"/>
      <c r="S181" s="37"/>
      <c r="T181" s="38"/>
      <c r="U181" s="38"/>
      <c r="V181" s="38"/>
      <c r="W181" s="38"/>
      <c r="X181" s="38"/>
      <c r="Y181" s="38"/>
      <c r="Z181" s="38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1:36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7"/>
      <c r="O182" s="37"/>
      <c r="P182" s="37"/>
      <c r="Q182" s="37"/>
      <c r="R182" s="37"/>
      <c r="S182" s="37"/>
      <c r="T182" s="38"/>
      <c r="U182" s="38"/>
      <c r="V182" s="38"/>
      <c r="W182" s="38"/>
      <c r="X182" s="38"/>
      <c r="Y182" s="38"/>
      <c r="Z182" s="38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:36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7"/>
      <c r="O183" s="37"/>
      <c r="P183" s="37"/>
      <c r="Q183" s="37"/>
      <c r="R183" s="37"/>
      <c r="S183" s="37"/>
      <c r="T183" s="38"/>
      <c r="U183" s="38"/>
      <c r="V183" s="38"/>
      <c r="W183" s="38"/>
      <c r="X183" s="38"/>
      <c r="Y183" s="38"/>
      <c r="Z183" s="38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:36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7"/>
      <c r="O184" s="37"/>
      <c r="P184" s="37"/>
      <c r="Q184" s="37"/>
      <c r="R184" s="37"/>
      <c r="S184" s="37"/>
      <c r="T184" s="38"/>
      <c r="U184" s="38"/>
      <c r="V184" s="38"/>
      <c r="W184" s="38"/>
      <c r="X184" s="38"/>
      <c r="Y184" s="38"/>
      <c r="Z184" s="38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1:36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7"/>
      <c r="O185" s="37"/>
      <c r="P185" s="37"/>
      <c r="Q185" s="37"/>
      <c r="R185" s="37"/>
      <c r="S185" s="37"/>
      <c r="T185" s="38"/>
      <c r="U185" s="38"/>
      <c r="V185" s="38"/>
      <c r="W185" s="38"/>
      <c r="X185" s="38"/>
      <c r="Y185" s="38"/>
      <c r="Z185" s="38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</row>
    <row r="186" spans="1:36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7"/>
      <c r="O186" s="37"/>
      <c r="P186" s="37"/>
      <c r="Q186" s="37"/>
      <c r="R186" s="37"/>
      <c r="S186" s="37"/>
      <c r="T186" s="38"/>
      <c r="U186" s="38"/>
      <c r="V186" s="38"/>
      <c r="W186" s="38"/>
      <c r="X186" s="38"/>
      <c r="Y186" s="38"/>
      <c r="Z186" s="38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</row>
    <row r="187" spans="1:36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7"/>
      <c r="O187" s="37"/>
      <c r="P187" s="37"/>
      <c r="Q187" s="37"/>
      <c r="R187" s="37"/>
      <c r="S187" s="37"/>
      <c r="T187" s="38"/>
      <c r="U187" s="38"/>
      <c r="V187" s="38"/>
      <c r="W187" s="38"/>
      <c r="X187" s="38"/>
      <c r="Y187" s="38"/>
      <c r="Z187" s="38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</row>
    <row r="188" spans="1:36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7"/>
      <c r="O188" s="37"/>
      <c r="P188" s="37"/>
      <c r="Q188" s="37"/>
      <c r="R188" s="37"/>
      <c r="S188" s="37"/>
      <c r="T188" s="38"/>
      <c r="U188" s="38"/>
      <c r="V188" s="38"/>
      <c r="W188" s="38"/>
      <c r="X188" s="38"/>
      <c r="Y188" s="38"/>
      <c r="Z188" s="38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</row>
    <row r="189" spans="1:36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7"/>
      <c r="O189" s="37"/>
      <c r="P189" s="37"/>
      <c r="Q189" s="37"/>
      <c r="R189" s="37"/>
      <c r="S189" s="37"/>
      <c r="T189" s="38"/>
      <c r="U189" s="38"/>
      <c r="V189" s="38"/>
      <c r="W189" s="38"/>
      <c r="X189" s="38"/>
      <c r="Y189" s="38"/>
      <c r="Z189" s="38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</row>
    <row r="190" spans="1:36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7"/>
      <c r="O190" s="37"/>
      <c r="P190" s="37"/>
      <c r="Q190" s="37"/>
      <c r="R190" s="37"/>
      <c r="S190" s="37"/>
      <c r="T190" s="38"/>
      <c r="U190" s="38"/>
      <c r="V190" s="38"/>
      <c r="W190" s="38"/>
      <c r="X190" s="38"/>
      <c r="Y190" s="38"/>
      <c r="Z190" s="38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</row>
    <row r="191" spans="1:36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7"/>
      <c r="O191" s="37"/>
      <c r="P191" s="37"/>
      <c r="Q191" s="37"/>
      <c r="R191" s="37"/>
      <c r="S191" s="37"/>
      <c r="T191" s="38"/>
      <c r="U191" s="38"/>
      <c r="V191" s="38"/>
      <c r="W191" s="38"/>
      <c r="X191" s="38"/>
      <c r="Y191" s="38"/>
      <c r="Z191" s="38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</row>
    <row r="192" spans="1:36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7"/>
      <c r="O192" s="37"/>
      <c r="P192" s="37"/>
      <c r="Q192" s="37"/>
      <c r="R192" s="37"/>
      <c r="S192" s="37"/>
      <c r="T192" s="38"/>
      <c r="U192" s="38"/>
      <c r="V192" s="38"/>
      <c r="W192" s="38"/>
      <c r="X192" s="38"/>
      <c r="Y192" s="38"/>
      <c r="Z192" s="38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</row>
    <row r="193" spans="1:36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7"/>
      <c r="O193" s="37"/>
      <c r="P193" s="37"/>
      <c r="Q193" s="37"/>
      <c r="R193" s="37"/>
      <c r="S193" s="37"/>
      <c r="T193" s="38"/>
      <c r="U193" s="38"/>
      <c r="V193" s="38"/>
      <c r="W193" s="38"/>
      <c r="X193" s="38"/>
      <c r="Y193" s="38"/>
      <c r="Z193" s="38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</row>
    <row r="194" spans="1:36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7"/>
      <c r="O194" s="37"/>
      <c r="P194" s="37"/>
      <c r="Q194" s="37"/>
      <c r="R194" s="37"/>
      <c r="S194" s="37"/>
      <c r="T194" s="38"/>
      <c r="U194" s="38"/>
      <c r="V194" s="38"/>
      <c r="W194" s="38"/>
      <c r="X194" s="38"/>
      <c r="Y194" s="38"/>
      <c r="Z194" s="38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</row>
    <row r="195" spans="1:36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7"/>
      <c r="O195" s="37"/>
      <c r="P195" s="37"/>
      <c r="Q195" s="37"/>
      <c r="R195" s="37"/>
      <c r="S195" s="37"/>
      <c r="T195" s="38"/>
      <c r="U195" s="38"/>
      <c r="V195" s="38"/>
      <c r="W195" s="38"/>
      <c r="X195" s="38"/>
      <c r="Y195" s="38"/>
      <c r="Z195" s="38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</row>
    <row r="196" spans="1:36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7"/>
      <c r="O196" s="37"/>
      <c r="P196" s="37"/>
      <c r="Q196" s="37"/>
      <c r="R196" s="37"/>
      <c r="S196" s="37"/>
      <c r="T196" s="38"/>
      <c r="U196" s="38"/>
      <c r="V196" s="38"/>
      <c r="W196" s="38"/>
      <c r="X196" s="38"/>
      <c r="Y196" s="38"/>
      <c r="Z196" s="38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</row>
    <row r="197" spans="1:36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7"/>
      <c r="O197" s="37"/>
      <c r="P197" s="37"/>
      <c r="Q197" s="37"/>
      <c r="R197" s="37"/>
      <c r="S197" s="37"/>
      <c r="T197" s="38"/>
      <c r="U197" s="38"/>
      <c r="V197" s="38"/>
      <c r="W197" s="38"/>
      <c r="X197" s="38"/>
      <c r="Y197" s="38"/>
      <c r="Z197" s="38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</row>
    <row r="198" spans="1:36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7"/>
      <c r="O198" s="37"/>
      <c r="P198" s="37"/>
      <c r="Q198" s="37"/>
      <c r="R198" s="37"/>
      <c r="S198" s="37"/>
      <c r="T198" s="38"/>
      <c r="U198" s="38"/>
      <c r="V198" s="38"/>
      <c r="W198" s="38"/>
      <c r="X198" s="38"/>
      <c r="Y198" s="38"/>
      <c r="Z198" s="38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</row>
    <row r="199" spans="1:36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7"/>
      <c r="O199" s="37"/>
      <c r="P199" s="37"/>
      <c r="Q199" s="37"/>
      <c r="R199" s="37"/>
      <c r="S199" s="37"/>
      <c r="T199" s="38"/>
      <c r="U199" s="38"/>
      <c r="V199" s="38"/>
      <c r="W199" s="38"/>
      <c r="X199" s="38"/>
      <c r="Y199" s="38"/>
      <c r="Z199" s="38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</row>
    <row r="200" spans="1:36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7"/>
      <c r="O200" s="37"/>
      <c r="P200" s="37"/>
      <c r="Q200" s="37"/>
      <c r="R200" s="37"/>
      <c r="S200" s="37"/>
      <c r="T200" s="38"/>
      <c r="U200" s="38"/>
      <c r="V200" s="38"/>
      <c r="W200" s="38"/>
      <c r="X200" s="38"/>
      <c r="Y200" s="38"/>
      <c r="Z200" s="38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</row>
    <row r="201" spans="1:36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7"/>
      <c r="O201" s="37"/>
      <c r="P201" s="37"/>
      <c r="Q201" s="37"/>
      <c r="R201" s="37"/>
      <c r="S201" s="37"/>
      <c r="T201" s="38"/>
      <c r="U201" s="38"/>
      <c r="V201" s="38"/>
      <c r="W201" s="38"/>
      <c r="X201" s="38"/>
      <c r="Y201" s="38"/>
      <c r="Z201" s="38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</row>
    <row r="202" spans="1:36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7"/>
      <c r="O202" s="37"/>
      <c r="P202" s="37"/>
      <c r="Q202" s="37"/>
      <c r="R202" s="37"/>
      <c r="S202" s="37"/>
      <c r="T202" s="38"/>
      <c r="U202" s="38"/>
      <c r="V202" s="38"/>
      <c r="W202" s="38"/>
      <c r="X202" s="38"/>
      <c r="Y202" s="38"/>
      <c r="Z202" s="38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</row>
    <row r="203" spans="1:36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7"/>
      <c r="O203" s="37"/>
      <c r="P203" s="37"/>
      <c r="Q203" s="37"/>
      <c r="R203" s="37"/>
      <c r="S203" s="37"/>
      <c r="T203" s="38"/>
      <c r="U203" s="38"/>
      <c r="V203" s="38"/>
      <c r="W203" s="38"/>
      <c r="X203" s="38"/>
      <c r="Y203" s="38"/>
      <c r="Z203" s="38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</row>
    <row r="204" spans="1:36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7"/>
      <c r="O204" s="37"/>
      <c r="P204" s="37"/>
      <c r="Q204" s="37"/>
      <c r="R204" s="37"/>
      <c r="S204" s="37"/>
      <c r="T204" s="38"/>
      <c r="U204" s="38"/>
      <c r="V204" s="38"/>
      <c r="W204" s="38"/>
      <c r="X204" s="38"/>
      <c r="Y204" s="38"/>
      <c r="Z204" s="38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</row>
    <row r="205" spans="1:36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7"/>
      <c r="O205" s="37"/>
      <c r="P205" s="37"/>
      <c r="Q205" s="37"/>
      <c r="R205" s="37"/>
      <c r="S205" s="37"/>
      <c r="T205" s="38"/>
      <c r="U205" s="38"/>
      <c r="V205" s="38"/>
      <c r="W205" s="38"/>
      <c r="X205" s="38"/>
      <c r="Y205" s="38"/>
      <c r="Z205" s="38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</row>
    <row r="206" spans="1:36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7"/>
      <c r="O206" s="37"/>
      <c r="P206" s="37"/>
      <c r="Q206" s="37"/>
      <c r="R206" s="37"/>
      <c r="S206" s="37"/>
      <c r="T206" s="38"/>
      <c r="U206" s="38"/>
      <c r="V206" s="38"/>
      <c r="W206" s="38"/>
      <c r="X206" s="38"/>
      <c r="Y206" s="38"/>
      <c r="Z206" s="38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</row>
    <row r="207" spans="1:36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7"/>
      <c r="O207" s="37"/>
      <c r="P207" s="37"/>
      <c r="Q207" s="37"/>
      <c r="R207" s="37"/>
      <c r="S207" s="37"/>
      <c r="T207" s="38"/>
      <c r="U207" s="38"/>
      <c r="V207" s="38"/>
      <c r="W207" s="38"/>
      <c r="X207" s="38"/>
      <c r="Y207" s="38"/>
      <c r="Z207" s="38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</row>
    <row r="208" spans="1:36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7"/>
      <c r="O208" s="37"/>
      <c r="P208" s="37"/>
      <c r="Q208" s="37"/>
      <c r="R208" s="37"/>
      <c r="S208" s="37"/>
      <c r="T208" s="38"/>
      <c r="U208" s="38"/>
      <c r="V208" s="38"/>
      <c r="W208" s="38"/>
      <c r="X208" s="38"/>
      <c r="Y208" s="38"/>
      <c r="Z208" s="38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</row>
    <row r="209" spans="1:36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7"/>
      <c r="O209" s="37"/>
      <c r="P209" s="37"/>
      <c r="Q209" s="37"/>
      <c r="R209" s="37"/>
      <c r="S209" s="37"/>
      <c r="T209" s="38"/>
      <c r="U209" s="38"/>
      <c r="V209" s="38"/>
      <c r="W209" s="38"/>
      <c r="X209" s="38"/>
      <c r="Y209" s="38"/>
      <c r="Z209" s="38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</row>
    <row r="210" spans="1:36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7"/>
      <c r="O210" s="37"/>
      <c r="P210" s="37"/>
      <c r="Q210" s="37"/>
      <c r="R210" s="37"/>
      <c r="S210" s="37"/>
      <c r="T210" s="38"/>
      <c r="U210" s="38"/>
      <c r="V210" s="38"/>
      <c r="W210" s="38"/>
      <c r="X210" s="38"/>
      <c r="Y210" s="38"/>
      <c r="Z210" s="38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</row>
    <row r="211" spans="1:36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7"/>
      <c r="O211" s="37"/>
      <c r="P211" s="37"/>
      <c r="Q211" s="37"/>
      <c r="R211" s="37"/>
      <c r="S211" s="37"/>
      <c r="T211" s="38"/>
      <c r="U211" s="38"/>
      <c r="V211" s="38"/>
      <c r="W211" s="38"/>
      <c r="X211" s="38"/>
      <c r="Y211" s="38"/>
      <c r="Z211" s="38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</row>
    <row r="212" spans="1:36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7"/>
      <c r="O212" s="37"/>
      <c r="P212" s="37"/>
      <c r="Q212" s="37"/>
      <c r="R212" s="37"/>
      <c r="S212" s="37"/>
      <c r="T212" s="38"/>
      <c r="U212" s="38"/>
      <c r="V212" s="38"/>
      <c r="W212" s="38"/>
      <c r="X212" s="38"/>
      <c r="Y212" s="38"/>
      <c r="Z212" s="38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</row>
    <row r="213" spans="1:36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7"/>
      <c r="O213" s="37"/>
      <c r="P213" s="37"/>
      <c r="Q213" s="37"/>
      <c r="R213" s="37"/>
      <c r="S213" s="37"/>
      <c r="T213" s="38"/>
      <c r="U213" s="38"/>
      <c r="V213" s="38"/>
      <c r="W213" s="38"/>
      <c r="X213" s="38"/>
      <c r="Y213" s="38"/>
      <c r="Z213" s="38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</row>
    <row r="214" spans="1:36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7"/>
      <c r="O214" s="37"/>
      <c r="P214" s="37"/>
      <c r="Q214" s="37"/>
      <c r="R214" s="37"/>
      <c r="S214" s="37"/>
      <c r="T214" s="38"/>
      <c r="U214" s="38"/>
      <c r="V214" s="38"/>
      <c r="W214" s="38"/>
      <c r="X214" s="38"/>
      <c r="Y214" s="38"/>
      <c r="Z214" s="38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</row>
    <row r="215" spans="1:36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7"/>
      <c r="O215" s="37"/>
      <c r="P215" s="37"/>
      <c r="Q215" s="37"/>
      <c r="R215" s="37"/>
      <c r="S215" s="37"/>
      <c r="T215" s="38"/>
      <c r="U215" s="38"/>
      <c r="V215" s="38"/>
      <c r="W215" s="38"/>
      <c r="X215" s="38"/>
      <c r="Y215" s="38"/>
      <c r="Z215" s="38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</row>
    <row r="216" spans="1:36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7"/>
      <c r="O216" s="37"/>
      <c r="P216" s="37"/>
      <c r="Q216" s="37"/>
      <c r="R216" s="37"/>
      <c r="S216" s="37"/>
      <c r="T216" s="38"/>
      <c r="U216" s="38"/>
      <c r="V216" s="38"/>
      <c r="W216" s="38"/>
      <c r="X216" s="38"/>
      <c r="Y216" s="38"/>
      <c r="Z216" s="38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</row>
    <row r="217" spans="1:36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7"/>
      <c r="O217" s="37"/>
      <c r="P217" s="37"/>
      <c r="Q217" s="37"/>
      <c r="R217" s="37"/>
      <c r="S217" s="37"/>
      <c r="T217" s="38"/>
      <c r="U217" s="38"/>
      <c r="V217" s="38"/>
      <c r="W217" s="38"/>
      <c r="X217" s="38"/>
      <c r="Y217" s="38"/>
      <c r="Z217" s="38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</row>
    <row r="218" spans="1:36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7"/>
      <c r="O218" s="37"/>
      <c r="P218" s="37"/>
      <c r="Q218" s="37"/>
      <c r="R218" s="37"/>
      <c r="S218" s="37"/>
      <c r="T218" s="38"/>
      <c r="U218" s="38"/>
      <c r="V218" s="38"/>
      <c r="W218" s="38"/>
      <c r="X218" s="38"/>
      <c r="Y218" s="38"/>
      <c r="Z218" s="38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</row>
    <row r="219" spans="1:36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7"/>
      <c r="O219" s="37"/>
      <c r="P219" s="37"/>
      <c r="Q219" s="37"/>
      <c r="R219" s="37"/>
      <c r="S219" s="37"/>
      <c r="T219" s="38"/>
      <c r="U219" s="38"/>
      <c r="V219" s="38"/>
      <c r="W219" s="38"/>
      <c r="X219" s="38"/>
      <c r="Y219" s="38"/>
      <c r="Z219" s="38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</row>
    <row r="220" spans="1:36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7"/>
      <c r="O220" s="37"/>
      <c r="P220" s="37"/>
      <c r="Q220" s="37"/>
      <c r="R220" s="37"/>
      <c r="S220" s="37"/>
      <c r="T220" s="38"/>
      <c r="U220" s="38"/>
      <c r="V220" s="38"/>
      <c r="W220" s="38"/>
      <c r="X220" s="38"/>
      <c r="Y220" s="38"/>
      <c r="Z220" s="38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</row>
    <row r="221" spans="1:36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7"/>
      <c r="O221" s="37"/>
      <c r="P221" s="37"/>
      <c r="Q221" s="37"/>
      <c r="R221" s="37"/>
      <c r="S221" s="37"/>
      <c r="T221" s="38"/>
      <c r="U221" s="38"/>
      <c r="V221" s="38"/>
      <c r="W221" s="38"/>
      <c r="X221" s="38"/>
      <c r="Y221" s="38"/>
      <c r="Z221" s="38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</row>
    <row r="222" spans="1:36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7"/>
      <c r="O222" s="37"/>
      <c r="P222" s="37"/>
      <c r="Q222" s="37"/>
      <c r="R222" s="37"/>
      <c r="S222" s="37"/>
      <c r="T222" s="38"/>
      <c r="U222" s="38"/>
      <c r="V222" s="38"/>
      <c r="W222" s="38"/>
      <c r="X222" s="38"/>
      <c r="Y222" s="38"/>
      <c r="Z222" s="38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</row>
    <row r="223" spans="1:36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7"/>
      <c r="O223" s="37"/>
      <c r="P223" s="37"/>
      <c r="Q223" s="37"/>
      <c r="R223" s="37"/>
      <c r="S223" s="37"/>
      <c r="T223" s="38"/>
      <c r="U223" s="38"/>
      <c r="V223" s="38"/>
      <c r="W223" s="38"/>
      <c r="X223" s="38"/>
      <c r="Y223" s="38"/>
      <c r="Z223" s="38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</row>
    <row r="224" spans="1:36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7"/>
      <c r="O224" s="37"/>
      <c r="P224" s="37"/>
      <c r="Q224" s="37"/>
      <c r="R224" s="37"/>
      <c r="S224" s="37"/>
      <c r="T224" s="38"/>
      <c r="U224" s="38"/>
      <c r="V224" s="38"/>
      <c r="W224" s="38"/>
      <c r="X224" s="38"/>
      <c r="Y224" s="38"/>
      <c r="Z224" s="38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</row>
    <row r="225" spans="1:36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7"/>
      <c r="O225" s="37"/>
      <c r="P225" s="37"/>
      <c r="Q225" s="37"/>
      <c r="R225" s="37"/>
      <c r="S225" s="37"/>
      <c r="T225" s="38"/>
      <c r="U225" s="38"/>
      <c r="V225" s="38"/>
      <c r="W225" s="38"/>
      <c r="X225" s="38"/>
      <c r="Y225" s="38"/>
      <c r="Z225" s="38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</row>
    <row r="226" spans="1:36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7"/>
      <c r="O226" s="37"/>
      <c r="P226" s="37"/>
      <c r="Q226" s="37"/>
      <c r="R226" s="37"/>
      <c r="S226" s="37"/>
      <c r="T226" s="38"/>
      <c r="U226" s="38"/>
      <c r="V226" s="38"/>
      <c r="W226" s="38"/>
      <c r="X226" s="38"/>
      <c r="Y226" s="38"/>
      <c r="Z226" s="38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</row>
    <row r="227" spans="1:36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7"/>
      <c r="O227" s="37"/>
      <c r="P227" s="37"/>
      <c r="Q227" s="37"/>
      <c r="R227" s="37"/>
      <c r="S227" s="37"/>
      <c r="T227" s="38"/>
      <c r="U227" s="38"/>
      <c r="V227" s="38"/>
      <c r="W227" s="38"/>
      <c r="X227" s="38"/>
      <c r="Y227" s="38"/>
      <c r="Z227" s="38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</row>
    <row r="228" spans="1:36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7"/>
      <c r="O228" s="37"/>
      <c r="P228" s="37"/>
      <c r="Q228" s="37"/>
      <c r="R228" s="37"/>
      <c r="S228" s="37"/>
      <c r="T228" s="38"/>
      <c r="U228" s="38"/>
      <c r="V228" s="38"/>
      <c r="W228" s="38"/>
      <c r="X228" s="38"/>
      <c r="Y228" s="38"/>
      <c r="Z228" s="38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</row>
    <row r="229" spans="1:36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7"/>
      <c r="O229" s="37"/>
      <c r="P229" s="37"/>
      <c r="Q229" s="37"/>
      <c r="R229" s="37"/>
      <c r="S229" s="37"/>
      <c r="T229" s="38"/>
      <c r="U229" s="38"/>
      <c r="V229" s="38"/>
      <c r="W229" s="38"/>
      <c r="X229" s="38"/>
      <c r="Y229" s="38"/>
      <c r="Z229" s="38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</row>
    <row r="230" spans="1:36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7"/>
      <c r="O230" s="37"/>
      <c r="P230" s="37"/>
      <c r="Q230" s="37"/>
      <c r="R230" s="37"/>
      <c r="S230" s="37"/>
      <c r="T230" s="38"/>
      <c r="U230" s="38"/>
      <c r="V230" s="38"/>
      <c r="W230" s="38"/>
      <c r="X230" s="38"/>
      <c r="Y230" s="38"/>
      <c r="Z230" s="38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</row>
    <row r="231" spans="1:36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7"/>
      <c r="O231" s="37"/>
      <c r="P231" s="37"/>
      <c r="Q231" s="37"/>
      <c r="R231" s="37"/>
      <c r="S231" s="37"/>
      <c r="T231" s="38"/>
      <c r="U231" s="38"/>
      <c r="V231" s="38"/>
      <c r="W231" s="38"/>
      <c r="X231" s="38"/>
      <c r="Y231" s="38"/>
      <c r="Z231" s="38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</row>
    <row r="232" spans="1:36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7"/>
      <c r="O232" s="37"/>
      <c r="P232" s="37"/>
      <c r="Q232" s="37"/>
      <c r="R232" s="37"/>
      <c r="S232" s="37"/>
      <c r="T232" s="38"/>
      <c r="U232" s="38"/>
      <c r="V232" s="38"/>
      <c r="W232" s="38"/>
      <c r="X232" s="38"/>
      <c r="Y232" s="38"/>
      <c r="Z232" s="38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</row>
    <row r="233" spans="1:36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7"/>
      <c r="O233" s="37"/>
      <c r="P233" s="37"/>
      <c r="Q233" s="37"/>
      <c r="R233" s="37"/>
      <c r="S233" s="37"/>
      <c r="T233" s="38"/>
      <c r="U233" s="38"/>
      <c r="V233" s="38"/>
      <c r="W233" s="38"/>
      <c r="X233" s="38"/>
      <c r="Y233" s="38"/>
      <c r="Z233" s="38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</row>
    <row r="234" spans="1:36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7"/>
      <c r="O234" s="37"/>
      <c r="P234" s="37"/>
      <c r="Q234" s="37"/>
      <c r="R234" s="37"/>
      <c r="S234" s="37"/>
      <c r="T234" s="38"/>
      <c r="U234" s="38"/>
      <c r="V234" s="38"/>
      <c r="W234" s="38"/>
      <c r="X234" s="38"/>
      <c r="Y234" s="38"/>
      <c r="Z234" s="38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</row>
    <row r="235" spans="1:36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7"/>
      <c r="O235" s="37"/>
      <c r="P235" s="37"/>
      <c r="Q235" s="37"/>
      <c r="R235" s="37"/>
      <c r="S235" s="37"/>
      <c r="T235" s="38"/>
      <c r="U235" s="38"/>
      <c r="V235" s="38"/>
      <c r="W235" s="38"/>
      <c r="X235" s="38"/>
      <c r="Y235" s="38"/>
      <c r="Z235" s="38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</row>
    <row r="236" spans="1:36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8"/>
      <c r="U236" s="38"/>
      <c r="V236" s="38"/>
      <c r="W236" s="38"/>
      <c r="X236" s="38"/>
      <c r="Y236" s="38"/>
      <c r="Z236" s="38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</row>
    <row r="237" spans="1:36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8"/>
      <c r="U237" s="38"/>
      <c r="V237" s="38"/>
      <c r="W237" s="38"/>
      <c r="X237" s="38"/>
      <c r="Y237" s="38"/>
      <c r="Z237" s="38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</row>
    <row r="238" spans="1:36" x14ac:dyDescent="0.25">
      <c r="A238" s="37"/>
      <c r="B238" s="37"/>
      <c r="C238" s="37"/>
      <c r="D238" s="37"/>
      <c r="E238" s="37"/>
      <c r="F238" s="37"/>
      <c r="G238" s="37"/>
      <c r="H238" s="37"/>
      <c r="I238" s="37"/>
    </row>
    <row r="239" spans="1:36" x14ac:dyDescent="0.25">
      <c r="A239" s="37"/>
      <c r="B239" s="37"/>
      <c r="C239" s="37"/>
      <c r="D239" s="37"/>
      <c r="E239" s="37"/>
      <c r="F239" s="37"/>
      <c r="G239" s="37"/>
      <c r="H239" s="37"/>
      <c r="I239" s="37"/>
    </row>
  </sheetData>
  <mergeCells count="24">
    <mergeCell ref="V12:V13"/>
    <mergeCell ref="W12:X13"/>
    <mergeCell ref="Y12:Z13"/>
    <mergeCell ref="AH1:AJ1"/>
    <mergeCell ref="C2:AJ2"/>
    <mergeCell ref="C3:AJ3"/>
    <mergeCell ref="C4:AJ4"/>
    <mergeCell ref="C5:AJ5"/>
    <mergeCell ref="A12:C13"/>
    <mergeCell ref="D12:E13"/>
    <mergeCell ref="A11:Q11"/>
    <mergeCell ref="H12:Q13"/>
    <mergeCell ref="C6:AJ6"/>
    <mergeCell ref="F12:G13"/>
    <mergeCell ref="I8:AJ8"/>
    <mergeCell ref="I9:AJ9"/>
    <mergeCell ref="AA11:AA13"/>
    <mergeCell ref="AB11:AB13"/>
    <mergeCell ref="AC11:AH12"/>
    <mergeCell ref="AI11:AJ12"/>
    <mergeCell ref="R11:Z11"/>
    <mergeCell ref="R12:S13"/>
    <mergeCell ref="T12:T13"/>
    <mergeCell ref="U12:U13"/>
  </mergeCells>
  <pageMargins left="0" right="0" top="0.74803149606299213" bottom="0.74803149606299213" header="0.31496062992125984" footer="0.31496062992125984"/>
  <pageSetup paperSize="9" scale="5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Пользователь</cp:lastModifiedBy>
  <cp:lastPrinted>2023-10-30T14:01:23Z</cp:lastPrinted>
  <dcterms:created xsi:type="dcterms:W3CDTF">2018-02-07T13:33:42Z</dcterms:created>
  <dcterms:modified xsi:type="dcterms:W3CDTF">2023-10-30T14:01:42Z</dcterms:modified>
</cp:coreProperties>
</file>