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униципальная программа\2024\№___ от ___02.2024\"/>
    </mc:Choice>
  </mc:AlternateContent>
  <xr:revisionPtr revIDLastSave="0" documentId="13_ncr:1_{7EB7D898-0F21-4A6C-8F40-D72E67575E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9" i="1" l="1"/>
  <c r="AG49" i="1"/>
  <c r="AF49" i="1"/>
  <c r="AE49" i="1"/>
  <c r="AD49" i="1"/>
  <c r="AC49" i="1"/>
  <c r="AI53" i="1"/>
  <c r="AH43" i="1"/>
  <c r="AG43" i="1"/>
  <c r="AF43" i="1"/>
  <c r="AE43" i="1"/>
  <c r="AD43" i="1"/>
  <c r="AC43" i="1"/>
  <c r="AI47" i="1"/>
  <c r="AI52" i="1" l="1"/>
  <c r="AI51" i="1"/>
  <c r="AI50" i="1"/>
  <c r="AI46" i="1"/>
  <c r="AI45" i="1"/>
  <c r="AI44" i="1"/>
  <c r="AI37" i="1"/>
  <c r="AI36" i="1"/>
  <c r="AI35" i="1"/>
  <c r="AI34" i="1"/>
  <c r="AI33" i="1"/>
  <c r="AI32" i="1"/>
  <c r="AI31" i="1"/>
  <c r="AI28" i="1"/>
  <c r="AI27" i="1"/>
  <c r="AI26" i="1"/>
  <c r="AI23" i="1"/>
  <c r="AI22" i="1"/>
  <c r="AI40" i="1" l="1"/>
  <c r="AI41" i="1" l="1"/>
  <c r="AI39" i="1"/>
  <c r="AC30" i="1"/>
  <c r="AH30" i="1"/>
  <c r="AG30" i="1"/>
  <c r="AF30" i="1"/>
  <c r="AE30" i="1"/>
  <c r="AC21" i="1"/>
  <c r="AH21" i="1"/>
  <c r="AG21" i="1"/>
  <c r="AF21" i="1"/>
  <c r="AE21" i="1"/>
  <c r="AE19" i="1" s="1"/>
  <c r="AE18" i="1" s="1"/>
  <c r="AE15" i="1" s="1"/>
  <c r="AG19" i="1" l="1"/>
  <c r="AG18" i="1" s="1"/>
  <c r="AG15" i="1" s="1"/>
  <c r="AC19" i="1"/>
  <c r="AF19" i="1"/>
  <c r="AF18" i="1" s="1"/>
  <c r="AF15" i="1" s="1"/>
  <c r="AH19" i="1"/>
  <c r="AH18" i="1" s="1"/>
  <c r="AH15" i="1" s="1"/>
  <c r="AD21" i="1"/>
  <c r="AI21" i="1" s="1"/>
  <c r="AI49" i="1"/>
  <c r="AI43" i="1"/>
  <c r="AD30" i="1"/>
  <c r="AI30" i="1" s="1"/>
  <c r="AC18" i="1" l="1"/>
  <c r="AD19" i="1"/>
  <c r="AD18" i="1" s="1"/>
  <c r="AD15" i="1" s="1"/>
  <c r="AI19" i="1" l="1"/>
  <c r="AC15" i="1"/>
  <c r="AI18" i="1"/>
  <c r="AI15" i="1"/>
</calcChain>
</file>

<file path=xl/sharedStrings.xml><?xml version="1.0" encoding="utf-8"?>
<sst xmlns="http://schemas.openxmlformats.org/spreadsheetml/2006/main" count="152" uniqueCount="65">
  <si>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</si>
  <si>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</si>
  <si>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</si>
  <si>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</si>
  <si>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</si>
  <si>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</si>
  <si>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</si>
  <si>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</si>
  <si>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</si>
  <si>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</si>
  <si>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</si>
  <si>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</si>
  <si>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</si>
  <si>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</si>
  <si>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</si>
  <si>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</si>
  <si>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</si>
  <si>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</si>
  <si>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</si>
  <si>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</si>
  <si>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чел.</t>
  </si>
  <si>
    <t>да</t>
  </si>
  <si>
    <t xml:space="preserve"> 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</si>
  <si>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</si>
  <si>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%</t>
  </si>
  <si>
    <t xml:space="preserve">               руб.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</si>
  <si>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</si>
  <si>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</si>
  <si>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</si>
  <si>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</si>
  <si>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</si>
  <si>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</si>
  <si>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 программы: "Обеспечение бесперебойной деятельности органов местного самоуправления Осташковкого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</si>
  <si>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"Уровень материально-технического и финансово-хозяйственного обеспечения деятельности органов местного самоуправления Осташковского городского округа 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</si>
  <si>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"Создание условий для обеспечения бесперебойной деятельности органов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</si>
  <si>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"Уровень удодвлетворенности служащих органов местного самоуправления организацией и условиями труда (по итогам выборочного опроса)"</t>
    </r>
  </si>
  <si>
    <t>Администрация Осташковского городского округа</t>
  </si>
  <si>
    <t>Отдел образования Администрации Осташковского городского округа</t>
  </si>
  <si>
    <t>Финансовое управление Осташковского городского округа</t>
  </si>
  <si>
    <t>Комитет по управлению имуществом и земельным отношениям Осташковского городского округа</t>
  </si>
  <si>
    <t>Отдел культуры Администрации Осташковского городского округа</t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</si>
  <si>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лицензионных программ, установленных в органах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</si>
  <si>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проведенных мероприятий с участием Главы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</si>
  <si>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мунциипальных служащих и служащих органов местного управления, прошедших профессиональную подготовку и повышение квалификации"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</si>
  <si>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"Формирование кадрового резерва для замещения вакантных долджностей муниципальной службы в органах местного самоуправления Осташковского городского округа"»</t>
    </r>
  </si>
  <si>
    <t>да/нет</t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</si>
  <si>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"Количесто служащих, состоящих в  резерве управленческих кадров Осташковского городского округа"</t>
    </r>
  </si>
  <si>
    <r>
      <t>З</t>
    </r>
    <r>
      <rPr>
        <b/>
        <sz val="10"/>
        <rFont val="Times New Roman"/>
        <family val="1"/>
        <charset val="204"/>
      </rPr>
      <t>адача 1 подпрограммы 1 "Техническое и организационное обеспечение деятельности органов местного самоуправления Осташковского городского округа</t>
    </r>
    <r>
      <rPr>
        <sz val="10"/>
        <rFont val="Times New Roman"/>
        <family val="1"/>
        <charset val="204"/>
      </rPr>
      <t>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</si>
  <si>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Развитие кадрового потенциала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</si>
  <si>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>Показатель 1 мероприятия 4 подпрограммы 1</t>
    </r>
    <r>
      <rPr>
        <sz val="10"/>
        <rFont val="Times New Roman"/>
        <family val="1"/>
        <charset val="204"/>
      </rPr>
      <t xml:space="preserve"> "Количество заседаний Ассоциации  с участием Главы Осташковского городского округа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</si>
  <si>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 xml:space="preserve"> Профессиональная переподготовка мунциипальных служащих и служащих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</si>
  <si>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 рабочих мест, оборудованных комппьютерной техникой в органах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</si>
  <si>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"Количество муниципальных служащих органов местного самоуправления Осташковского городского округа имеющих классный чин муниципальной службы"</t>
    </r>
  </si>
  <si>
    <t>Осташковская городская Дума</t>
  </si>
  <si>
    <t>Контрольно-счетная комиссия Осташковского городского округа</t>
  </si>
  <si>
    <t>Б</t>
  </si>
  <si>
    <t>Контрольно-счетная комиссия</t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</si>
  <si>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Организационное обеспечение проведения мероприятий с участием Главы Осташковского городского округа".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</si>
  <si>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Модернизация компьютерной техники и программного обеспечения в органах местного самоуправления Осташковского городского округа", в том числе</t>
    </r>
  </si>
  <si>
    <r>
      <t xml:space="preserve">Мероприятие 2 задачи 1 подпрограммы 1  </t>
    </r>
    <r>
      <rPr>
        <sz val="10"/>
        <rFont val="Times New Roman"/>
        <family val="1"/>
        <charset val="204"/>
      </rPr>
      <t xml:space="preserve"> "Организация обслуживания программного продукта в органах местного самоуправления Осташковского городского округа", в том числе:</t>
    </r>
  </si>
  <si>
    <t>Приложение 1 к Муниципальной программе Осташковского городского округа Тверской области "Организация деятельности исполнительных органов местного самоуправления Осташковского городского округа на 2022-2027 годы"</t>
  </si>
  <si>
    <t>Характеристика   муниципальной   программы  Осташковского городского округа  Тверской области</t>
  </si>
  <si>
    <r>
      <t xml:space="preserve"> "</t>
    </r>
    <r>
      <rPr>
        <i/>
        <u/>
        <sz val="12"/>
        <rFont val="Times New Roman"/>
        <family val="1"/>
        <charset val="204"/>
      </rPr>
      <t>Организация деятельности исполнительных органов местного самоуправления Осташковского городского округа на 2022-2027 годы"</t>
    </r>
  </si>
  <si>
    <t>(наименование муниципальной  программы)</t>
  </si>
  <si>
    <r>
      <rPr>
        <b/>
        <sz val="10"/>
        <rFont val="Times New Roman"/>
        <family val="1"/>
        <charset val="204"/>
      </rPr>
      <t xml:space="preserve">Мероприятие  4 задачи 1 подпрограммы 1 </t>
    </r>
    <r>
      <rPr>
        <sz val="10"/>
        <rFont val="Times New Roman"/>
        <family val="1"/>
        <charset val="204"/>
      </rPr>
      <t>" Участие в Ассоциации муниципальных образований Тверской области"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</si>
</sst>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3" fontId="14" fillId="4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4" fillId="7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1" fillId="4" borderId="0" xfId="0" applyFont="1" applyFill="1"/>
    <xf numFmtId="0" fontId="1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4" fontId="16" fillId="6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16" fillId="5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0" borderId="0" xfId="0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39"/>
  <sheetViews>
    <sheetView tabSelected="1" view="pageBreakPreview" zoomScale="90" zoomScaleNormal="100" zoomScaleSheetLayoutView="90" workbookViewId="0">
      <selection activeCell="AB20" sqref="AB20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32" customWidth="1"/>
    <col min="7" max="7" width="5" style="32" customWidth="1"/>
    <col min="8" max="8" width="4.42578125" style="32" customWidth="1"/>
    <col min="9" max="17" width="4.42578125" customWidth="1"/>
    <col min="18" max="19" width="4" customWidth="1"/>
    <col min="20" max="26" width="4" style="33" customWidth="1"/>
    <col min="27" max="27" width="60.7109375" customWidth="1"/>
    <col min="28" max="28" width="9.7109375" customWidth="1"/>
    <col min="29" max="29" width="13.42578125" customWidth="1"/>
    <col min="30" max="30" width="13" style="84" customWidth="1"/>
    <col min="31" max="31" width="12.5703125" style="83" customWidth="1"/>
    <col min="32" max="32" width="13.7109375" style="84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42" ht="72.7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77"/>
      <c r="AF1" s="2"/>
      <c r="AG1" s="2"/>
      <c r="AH1" s="90" t="s">
        <v>60</v>
      </c>
      <c r="AI1" s="91"/>
      <c r="AJ1" s="91"/>
      <c r="AK1" s="4"/>
      <c r="AL1" s="5"/>
      <c r="AM1" s="5"/>
      <c r="AN1" s="5"/>
      <c r="AO1" s="5"/>
    </row>
    <row r="2" spans="1:42" s="6" customFormat="1" ht="18.75" x14ac:dyDescent="0.3">
      <c r="A2" s="1"/>
      <c r="B2" s="1"/>
      <c r="C2" s="92" t="s">
        <v>61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7"/>
      <c r="AL2" s="8"/>
      <c r="AM2" s="8"/>
      <c r="AN2" s="8"/>
      <c r="AO2" s="9"/>
      <c r="AP2" s="9"/>
    </row>
    <row r="3" spans="1:42" s="6" customFormat="1" ht="15.75" x14ac:dyDescent="0.25">
      <c r="A3" s="2"/>
      <c r="B3" s="2"/>
      <c r="C3" s="88" t="s">
        <v>62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10"/>
      <c r="AL3" s="11"/>
      <c r="AM3" s="11"/>
      <c r="AN3" s="11"/>
      <c r="AO3" s="12"/>
      <c r="AP3" s="12"/>
    </row>
    <row r="4" spans="1:42" s="6" customFormat="1" ht="18.75" x14ac:dyDescent="0.3">
      <c r="A4" s="2"/>
      <c r="B4" s="2"/>
      <c r="C4" s="93" t="s">
        <v>63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7"/>
      <c r="AL4" s="8"/>
      <c r="AM4" s="8"/>
      <c r="AN4" s="8"/>
      <c r="AO4" s="12"/>
      <c r="AP4" s="12"/>
    </row>
    <row r="5" spans="1:42" s="6" customFormat="1" ht="18.75" x14ac:dyDescent="0.3">
      <c r="A5" s="2"/>
      <c r="B5" s="2"/>
      <c r="C5" s="94" t="s">
        <v>23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7"/>
      <c r="AL5" s="8"/>
      <c r="AM5" s="8"/>
      <c r="AN5" s="8"/>
      <c r="AO5" s="12"/>
      <c r="AP5" s="12"/>
    </row>
    <row r="6" spans="1:42" s="6" customFormat="1" ht="15.75" x14ac:dyDescent="0.25">
      <c r="A6" s="2"/>
      <c r="B6" s="2"/>
      <c r="C6" s="88" t="s"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13"/>
      <c r="AL6" s="11"/>
      <c r="AM6" s="11"/>
      <c r="AN6" s="11"/>
      <c r="AO6" s="12"/>
      <c r="AP6" s="12"/>
    </row>
    <row r="7" spans="1:42" ht="19.5" x14ac:dyDescent="0.35">
      <c r="A7" s="2"/>
      <c r="B7" s="2"/>
      <c r="C7" s="2"/>
      <c r="D7" s="2"/>
      <c r="E7" s="2"/>
      <c r="F7" s="2"/>
      <c r="G7" s="2"/>
      <c r="H7" s="2"/>
      <c r="I7" s="14" t="s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4"/>
      <c r="AB7" s="14"/>
      <c r="AC7" s="16"/>
      <c r="AD7" s="17"/>
      <c r="AE7" s="78"/>
      <c r="AF7" s="17"/>
      <c r="AG7" s="17"/>
      <c r="AH7" s="17"/>
      <c r="AI7" s="18"/>
      <c r="AJ7" s="18"/>
      <c r="AK7" s="18"/>
      <c r="AL7" s="9"/>
      <c r="AM7" s="9"/>
      <c r="AN7" s="9"/>
      <c r="AO7" s="9"/>
      <c r="AP7" s="9"/>
    </row>
    <row r="8" spans="1:42" ht="15.75" customHeight="1" x14ac:dyDescent="0.25">
      <c r="A8" s="2"/>
      <c r="B8" s="2"/>
      <c r="C8" s="2"/>
      <c r="D8" s="2"/>
      <c r="E8" s="2"/>
      <c r="F8" s="2"/>
      <c r="G8" s="2"/>
      <c r="H8" s="2"/>
      <c r="I8" s="89" t="s">
        <v>2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19"/>
      <c r="AL8" s="20"/>
      <c r="AM8" s="20"/>
      <c r="AN8" s="20"/>
      <c r="AO8" s="20"/>
      <c r="AP8" s="20"/>
    </row>
    <row r="9" spans="1:42" ht="15.75" customHeight="1" x14ac:dyDescent="0.25">
      <c r="A9" s="2"/>
      <c r="B9" s="2"/>
      <c r="C9" s="2"/>
      <c r="D9" s="2"/>
      <c r="E9" s="2"/>
      <c r="F9" s="2"/>
      <c r="G9" s="2"/>
      <c r="H9" s="2"/>
      <c r="I9" s="89" t="s">
        <v>3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19"/>
      <c r="AL9" s="20"/>
      <c r="AM9" s="20"/>
      <c r="AN9" s="20"/>
      <c r="AO9" s="20"/>
      <c r="AP9" s="20"/>
    </row>
    <row r="10" spans="1:42" ht="15.75" x14ac:dyDescent="0.25">
      <c r="A10" s="2"/>
      <c r="B10" s="2"/>
      <c r="C10" s="2"/>
      <c r="D10" s="2"/>
      <c r="E10" s="2"/>
      <c r="F10" s="2"/>
      <c r="G10" s="2"/>
      <c r="H10" s="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1"/>
      <c r="U10" s="21"/>
      <c r="V10" s="21"/>
      <c r="W10" s="21"/>
      <c r="X10" s="21"/>
      <c r="Y10" s="21"/>
      <c r="Z10" s="21"/>
      <c r="AA10" s="19"/>
      <c r="AB10" s="19"/>
      <c r="AC10" s="19"/>
      <c r="AD10" s="19"/>
      <c r="AE10" s="79"/>
      <c r="AF10" s="19"/>
      <c r="AG10" s="19"/>
      <c r="AH10" s="19"/>
      <c r="AI10" s="19"/>
      <c r="AJ10" s="19"/>
      <c r="AK10" s="19"/>
      <c r="AL10" s="20"/>
      <c r="AM10" s="20"/>
      <c r="AN10" s="20"/>
      <c r="AO10" s="20"/>
      <c r="AP10" s="20"/>
    </row>
    <row r="11" spans="1:42" s="1" customFormat="1" ht="15" customHeight="1" x14ac:dyDescent="0.25">
      <c r="A11" s="86" t="s">
        <v>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95" t="s">
        <v>5</v>
      </c>
      <c r="S11" s="87"/>
      <c r="T11" s="87"/>
      <c r="U11" s="87"/>
      <c r="V11" s="87"/>
      <c r="W11" s="87"/>
      <c r="X11" s="87"/>
      <c r="Y11" s="87"/>
      <c r="Z11" s="87"/>
      <c r="AA11" s="86" t="s">
        <v>6</v>
      </c>
      <c r="AB11" s="86" t="s">
        <v>7</v>
      </c>
      <c r="AC11" s="86" t="s">
        <v>8</v>
      </c>
      <c r="AD11" s="86"/>
      <c r="AE11" s="86"/>
      <c r="AF11" s="86"/>
      <c r="AG11" s="86"/>
      <c r="AH11" s="86"/>
      <c r="AI11" s="86" t="s">
        <v>9</v>
      </c>
      <c r="AJ11" s="86"/>
      <c r="AK11" s="2"/>
    </row>
    <row r="12" spans="1:42" s="1" customFormat="1" ht="15" customHeight="1" x14ac:dyDescent="0.25">
      <c r="A12" s="86" t="s">
        <v>10</v>
      </c>
      <c r="B12" s="86"/>
      <c r="C12" s="86"/>
      <c r="D12" s="86" t="s">
        <v>11</v>
      </c>
      <c r="E12" s="86"/>
      <c r="F12" s="86" t="s">
        <v>12</v>
      </c>
      <c r="G12" s="86"/>
      <c r="H12" s="86" t="s">
        <v>13</v>
      </c>
      <c r="I12" s="86"/>
      <c r="J12" s="86"/>
      <c r="K12" s="86"/>
      <c r="L12" s="86"/>
      <c r="M12" s="86"/>
      <c r="N12" s="86"/>
      <c r="O12" s="86"/>
      <c r="P12" s="86"/>
      <c r="Q12" s="87"/>
      <c r="R12" s="96" t="s">
        <v>26</v>
      </c>
      <c r="S12" s="97"/>
      <c r="T12" s="96" t="s">
        <v>27</v>
      </c>
      <c r="U12" s="96" t="s">
        <v>28</v>
      </c>
      <c r="V12" s="96" t="s">
        <v>29</v>
      </c>
      <c r="W12" s="96" t="s">
        <v>30</v>
      </c>
      <c r="X12" s="97"/>
      <c r="Y12" s="96" t="s">
        <v>31</v>
      </c>
      <c r="Z12" s="97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</row>
    <row r="13" spans="1:42" s="1" customFormat="1" ht="25.5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97"/>
      <c r="S13" s="97"/>
      <c r="T13" s="97"/>
      <c r="U13" s="97"/>
      <c r="V13" s="97"/>
      <c r="W13" s="97"/>
      <c r="X13" s="97"/>
      <c r="Y13" s="97"/>
      <c r="Z13" s="97"/>
      <c r="AA13" s="86"/>
      <c r="AB13" s="86"/>
      <c r="AC13" s="22">
        <v>2022</v>
      </c>
      <c r="AD13" s="22">
        <v>2023</v>
      </c>
      <c r="AE13" s="22">
        <v>2024</v>
      </c>
      <c r="AF13" s="22">
        <v>2025</v>
      </c>
      <c r="AG13" s="22">
        <v>2026</v>
      </c>
      <c r="AH13" s="22">
        <v>2027</v>
      </c>
      <c r="AI13" s="22" t="s">
        <v>14</v>
      </c>
      <c r="AJ13" s="22" t="s">
        <v>15</v>
      </c>
      <c r="AK13" s="2"/>
    </row>
    <row r="14" spans="1:42" s="1" customFormat="1" ht="15.75" customHeight="1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3">
        <v>31</v>
      </c>
      <c r="AF14" s="23">
        <v>32</v>
      </c>
      <c r="AG14" s="23">
        <v>33</v>
      </c>
      <c r="AH14" s="23">
        <v>34</v>
      </c>
      <c r="AI14" s="23">
        <v>35</v>
      </c>
      <c r="AJ14" s="23">
        <v>36</v>
      </c>
      <c r="AK14" s="2"/>
    </row>
    <row r="15" spans="1:42" s="65" customFormat="1" ht="33.75" customHeight="1" x14ac:dyDescent="0.25">
      <c r="A15" s="61">
        <v>0</v>
      </c>
      <c r="B15" s="61">
        <v>2</v>
      </c>
      <c r="C15" s="61">
        <v>7</v>
      </c>
      <c r="D15" s="61">
        <v>0</v>
      </c>
      <c r="E15" s="61">
        <v>1</v>
      </c>
      <c r="F15" s="61">
        <v>1</v>
      </c>
      <c r="G15" s="61">
        <v>3</v>
      </c>
      <c r="H15" s="61">
        <v>1</v>
      </c>
      <c r="I15" s="61">
        <v>6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43" t="s">
        <v>16</v>
      </c>
      <c r="AB15" s="61" t="s">
        <v>17</v>
      </c>
      <c r="AC15" s="62">
        <f>AC18</f>
        <v>3169792</v>
      </c>
      <c r="AD15" s="62">
        <f>AD18</f>
        <v>2978052</v>
      </c>
      <c r="AE15" s="80">
        <f t="shared" ref="AE15:AH15" si="0">AE18</f>
        <v>3786239</v>
      </c>
      <c r="AF15" s="62">
        <f t="shared" si="0"/>
        <v>2826739</v>
      </c>
      <c r="AG15" s="62">
        <f t="shared" si="0"/>
        <v>2826739</v>
      </c>
      <c r="AH15" s="62">
        <f t="shared" si="0"/>
        <v>2826739</v>
      </c>
      <c r="AI15" s="62">
        <f>SUM(AC15:AH15)</f>
        <v>18414300</v>
      </c>
      <c r="AJ15" s="63">
        <v>2027</v>
      </c>
      <c r="AK15" s="64"/>
    </row>
    <row r="16" spans="1:42" s="39" customFormat="1" ht="25.5" customHeight="1" x14ac:dyDescent="0.25">
      <c r="A16" s="34">
        <v>0</v>
      </c>
      <c r="B16" s="34">
        <v>2</v>
      </c>
      <c r="C16" s="34">
        <v>7</v>
      </c>
      <c r="D16" s="34">
        <v>0</v>
      </c>
      <c r="E16" s="34">
        <v>1</v>
      </c>
      <c r="F16" s="34">
        <v>1</v>
      </c>
      <c r="G16" s="34">
        <v>3</v>
      </c>
      <c r="H16" s="34">
        <v>1</v>
      </c>
      <c r="I16" s="34">
        <v>6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1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5" t="s">
        <v>32</v>
      </c>
      <c r="AB16" s="34"/>
      <c r="AC16" s="36"/>
      <c r="AD16" s="36"/>
      <c r="AE16" s="70"/>
      <c r="AF16" s="36"/>
      <c r="AG16" s="36"/>
      <c r="AH16" s="36"/>
      <c r="AI16" s="36"/>
      <c r="AJ16" s="37"/>
      <c r="AK16" s="38"/>
    </row>
    <row r="17" spans="1:37" s="39" customFormat="1" ht="48.75" customHeight="1" x14ac:dyDescent="0.25">
      <c r="A17" s="34">
        <v>0</v>
      </c>
      <c r="B17" s="34">
        <v>2</v>
      </c>
      <c r="C17" s="34">
        <v>7</v>
      </c>
      <c r="D17" s="34">
        <v>0</v>
      </c>
      <c r="E17" s="34">
        <v>1</v>
      </c>
      <c r="F17" s="34">
        <v>1</v>
      </c>
      <c r="G17" s="34">
        <v>3</v>
      </c>
      <c r="H17" s="34">
        <v>1</v>
      </c>
      <c r="I17" s="34">
        <v>6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1</v>
      </c>
      <c r="AA17" s="26" t="s">
        <v>33</v>
      </c>
      <c r="AB17" s="34" t="s">
        <v>24</v>
      </c>
      <c r="AC17" s="22">
        <v>100</v>
      </c>
      <c r="AD17" s="22">
        <v>100</v>
      </c>
      <c r="AE17" s="22">
        <v>100</v>
      </c>
      <c r="AF17" s="22">
        <v>100</v>
      </c>
      <c r="AG17" s="22">
        <v>100</v>
      </c>
      <c r="AH17" s="22">
        <v>100</v>
      </c>
      <c r="AI17" s="40"/>
      <c r="AJ17" s="37">
        <v>2027</v>
      </c>
      <c r="AK17" s="38"/>
    </row>
    <row r="18" spans="1:37" s="39" customFormat="1" ht="39" customHeight="1" x14ac:dyDescent="0.25">
      <c r="A18" s="44">
        <v>0</v>
      </c>
      <c r="B18" s="44">
        <v>2</v>
      </c>
      <c r="C18" s="44">
        <v>7</v>
      </c>
      <c r="D18" s="44">
        <v>0</v>
      </c>
      <c r="E18" s="44">
        <v>1</v>
      </c>
      <c r="F18" s="44">
        <v>1</v>
      </c>
      <c r="G18" s="44">
        <v>3</v>
      </c>
      <c r="H18" s="44">
        <v>1</v>
      </c>
      <c r="I18" s="44">
        <v>6</v>
      </c>
      <c r="J18" s="44">
        <v>1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1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8" t="s">
        <v>34</v>
      </c>
      <c r="AB18" s="44" t="s">
        <v>25</v>
      </c>
      <c r="AC18" s="45">
        <f>AC19+AC43</f>
        <v>3169792</v>
      </c>
      <c r="AD18" s="45">
        <f>AD19+AD43</f>
        <v>2978052</v>
      </c>
      <c r="AE18" s="81">
        <f t="shared" ref="AE18:AH18" si="1">AE19+AE43</f>
        <v>3786239</v>
      </c>
      <c r="AF18" s="45">
        <f t="shared" si="1"/>
        <v>2826739</v>
      </c>
      <c r="AG18" s="45">
        <f t="shared" si="1"/>
        <v>2826739</v>
      </c>
      <c r="AH18" s="45">
        <f t="shared" si="1"/>
        <v>2826739</v>
      </c>
      <c r="AI18" s="45">
        <f t="shared" ref="AI18:AI19" si="2">SUM(AC18:AH18)</f>
        <v>18414300</v>
      </c>
      <c r="AJ18" s="46">
        <v>2027</v>
      </c>
      <c r="AK18" s="47"/>
    </row>
    <row r="19" spans="1:37" s="39" customFormat="1" ht="38.25" x14ac:dyDescent="0.25">
      <c r="A19" s="49">
        <v>0</v>
      </c>
      <c r="B19" s="49">
        <v>2</v>
      </c>
      <c r="C19" s="49">
        <v>7</v>
      </c>
      <c r="D19" s="49">
        <v>0</v>
      </c>
      <c r="E19" s="49">
        <v>1</v>
      </c>
      <c r="F19" s="49">
        <v>1</v>
      </c>
      <c r="G19" s="49">
        <v>3</v>
      </c>
      <c r="H19" s="49">
        <v>1</v>
      </c>
      <c r="I19" s="50">
        <v>6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</v>
      </c>
      <c r="U19" s="50">
        <v>0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1" t="s">
        <v>47</v>
      </c>
      <c r="AB19" s="52" t="s">
        <v>19</v>
      </c>
      <c r="AC19" s="53">
        <f>AC21+AC30+AC39+AC41</f>
        <v>3139862</v>
      </c>
      <c r="AD19" s="53">
        <f>AD21+AD30+AD39+AD41</f>
        <v>2962752</v>
      </c>
      <c r="AE19" s="82">
        <f t="shared" ref="AE19:AH19" si="3">AE21+AE30+AE39+AE41</f>
        <v>3686639</v>
      </c>
      <c r="AF19" s="53">
        <f t="shared" si="3"/>
        <v>2727139</v>
      </c>
      <c r="AG19" s="53">
        <f t="shared" si="3"/>
        <v>2727139</v>
      </c>
      <c r="AH19" s="53">
        <f t="shared" si="3"/>
        <v>2727139</v>
      </c>
      <c r="AI19" s="53">
        <f t="shared" si="2"/>
        <v>17970670</v>
      </c>
      <c r="AJ19" s="54">
        <v>2027</v>
      </c>
      <c r="AK19" s="38"/>
    </row>
    <row r="20" spans="1:37" s="1" customFormat="1" ht="38.25" x14ac:dyDescent="0.25">
      <c r="A20" s="24">
        <v>0</v>
      </c>
      <c r="B20" s="24">
        <v>2</v>
      </c>
      <c r="C20" s="24">
        <v>7</v>
      </c>
      <c r="D20" s="24">
        <v>0</v>
      </c>
      <c r="E20" s="24">
        <v>1</v>
      </c>
      <c r="F20" s="24">
        <v>1</v>
      </c>
      <c r="G20" s="24">
        <v>3</v>
      </c>
      <c r="H20" s="24">
        <v>1</v>
      </c>
      <c r="I20" s="25">
        <v>6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1</v>
      </c>
      <c r="U20" s="25">
        <v>0</v>
      </c>
      <c r="V20" s="25">
        <v>1</v>
      </c>
      <c r="W20" s="25">
        <v>0</v>
      </c>
      <c r="X20" s="25">
        <v>0</v>
      </c>
      <c r="Y20" s="25">
        <v>0</v>
      </c>
      <c r="Z20" s="25">
        <v>1</v>
      </c>
      <c r="AA20" s="26" t="s">
        <v>35</v>
      </c>
      <c r="AB20" s="22" t="s">
        <v>24</v>
      </c>
      <c r="AC20" s="22">
        <v>95</v>
      </c>
      <c r="AD20" s="22">
        <v>95</v>
      </c>
      <c r="AE20" s="22">
        <v>100</v>
      </c>
      <c r="AF20" s="71">
        <v>100</v>
      </c>
      <c r="AG20" s="71">
        <v>100</v>
      </c>
      <c r="AH20" s="71">
        <v>100</v>
      </c>
      <c r="AI20" s="34"/>
      <c r="AJ20" s="27">
        <v>2027</v>
      </c>
      <c r="AK20" s="2"/>
    </row>
    <row r="21" spans="1:37" s="39" customFormat="1" ht="51" x14ac:dyDescent="0.25">
      <c r="A21" s="41">
        <v>0</v>
      </c>
      <c r="B21" s="41">
        <v>2</v>
      </c>
      <c r="C21" s="41">
        <v>7</v>
      </c>
      <c r="D21" s="41">
        <v>0</v>
      </c>
      <c r="E21" s="41">
        <v>1</v>
      </c>
      <c r="F21" s="41">
        <v>1</v>
      </c>
      <c r="G21" s="41">
        <v>3</v>
      </c>
      <c r="H21" s="41">
        <v>1</v>
      </c>
      <c r="I21" s="42">
        <v>6</v>
      </c>
      <c r="J21" s="42">
        <v>1</v>
      </c>
      <c r="K21" s="42">
        <v>0</v>
      </c>
      <c r="L21" s="42">
        <v>1</v>
      </c>
      <c r="M21" s="42">
        <v>2</v>
      </c>
      <c r="N21" s="42">
        <v>0</v>
      </c>
      <c r="O21" s="42">
        <v>0</v>
      </c>
      <c r="P21" s="42">
        <v>1</v>
      </c>
      <c r="Q21" s="42" t="s">
        <v>55</v>
      </c>
      <c r="R21" s="42">
        <v>0</v>
      </c>
      <c r="S21" s="42">
        <v>0</v>
      </c>
      <c r="T21" s="42">
        <v>1</v>
      </c>
      <c r="U21" s="42">
        <v>1</v>
      </c>
      <c r="V21" s="42">
        <v>1</v>
      </c>
      <c r="W21" s="42">
        <v>0</v>
      </c>
      <c r="X21" s="42">
        <v>1</v>
      </c>
      <c r="Y21" s="42">
        <v>0</v>
      </c>
      <c r="Z21" s="42">
        <v>0</v>
      </c>
      <c r="AA21" s="56" t="s">
        <v>58</v>
      </c>
      <c r="AB21" s="57" t="s">
        <v>19</v>
      </c>
      <c r="AC21" s="59">
        <f>SUM(AC22:AC28)</f>
        <v>1234525</v>
      </c>
      <c r="AD21" s="59">
        <f>SUM(AD22:AD28)</f>
        <v>608770</v>
      </c>
      <c r="AE21" s="59">
        <f t="shared" ref="AE21:AH21" si="4">SUM(AE22:AE28)</f>
        <v>1000160</v>
      </c>
      <c r="AF21" s="59">
        <f t="shared" si="4"/>
        <v>664060</v>
      </c>
      <c r="AG21" s="59">
        <f t="shared" si="4"/>
        <v>664060</v>
      </c>
      <c r="AH21" s="59">
        <f t="shared" si="4"/>
        <v>664060</v>
      </c>
      <c r="AI21" s="59">
        <f>SUM(AC21:AH21)</f>
        <v>4835635</v>
      </c>
      <c r="AJ21" s="55">
        <v>2027</v>
      </c>
      <c r="AK21" s="38"/>
    </row>
    <row r="22" spans="1:37" s="39" customFormat="1" x14ac:dyDescent="0.25">
      <c r="A22" s="68">
        <v>0</v>
      </c>
      <c r="B22" s="68">
        <v>2</v>
      </c>
      <c r="C22" s="68">
        <v>7</v>
      </c>
      <c r="D22" s="68">
        <v>0</v>
      </c>
      <c r="E22" s="68">
        <v>1</v>
      </c>
      <c r="F22" s="68">
        <v>1</v>
      </c>
      <c r="G22" s="68">
        <v>3</v>
      </c>
      <c r="H22" s="68">
        <v>1</v>
      </c>
      <c r="I22" s="66">
        <v>6</v>
      </c>
      <c r="J22" s="66">
        <v>1</v>
      </c>
      <c r="K22" s="66">
        <v>0</v>
      </c>
      <c r="L22" s="66">
        <v>1</v>
      </c>
      <c r="M22" s="66">
        <v>2</v>
      </c>
      <c r="N22" s="66">
        <v>0</v>
      </c>
      <c r="O22" s="66">
        <v>0</v>
      </c>
      <c r="P22" s="66">
        <v>1</v>
      </c>
      <c r="Q22" s="66" t="s">
        <v>55</v>
      </c>
      <c r="R22" s="66">
        <v>0</v>
      </c>
      <c r="S22" s="66">
        <v>0</v>
      </c>
      <c r="T22" s="66">
        <v>1</v>
      </c>
      <c r="U22" s="66">
        <v>1</v>
      </c>
      <c r="V22" s="66">
        <v>1</v>
      </c>
      <c r="W22" s="66">
        <v>0</v>
      </c>
      <c r="X22" s="66">
        <v>1</v>
      </c>
      <c r="Y22" s="66">
        <v>0</v>
      </c>
      <c r="Z22" s="66">
        <v>0</v>
      </c>
      <c r="AA22" s="67" t="s">
        <v>36</v>
      </c>
      <c r="AB22" s="34" t="s">
        <v>19</v>
      </c>
      <c r="AC22" s="70">
        <v>797925</v>
      </c>
      <c r="AD22" s="70">
        <v>242200</v>
      </c>
      <c r="AE22" s="70">
        <v>771560</v>
      </c>
      <c r="AF22" s="70">
        <v>435460</v>
      </c>
      <c r="AG22" s="70">
        <v>435460</v>
      </c>
      <c r="AH22" s="70">
        <v>435460</v>
      </c>
      <c r="AI22" s="70">
        <f t="shared" ref="AI22:AI28" si="5">SUM(AC22:AH22)</f>
        <v>3118065</v>
      </c>
      <c r="AJ22" s="37">
        <v>2027</v>
      </c>
      <c r="AK22" s="38"/>
    </row>
    <row r="23" spans="1:37" s="39" customFormat="1" x14ac:dyDescent="0.25">
      <c r="A23" s="68">
        <v>0</v>
      </c>
      <c r="B23" s="68">
        <v>2</v>
      </c>
      <c r="C23" s="68">
        <v>9</v>
      </c>
      <c r="D23" s="68">
        <v>0</v>
      </c>
      <c r="E23" s="68">
        <v>1</v>
      </c>
      <c r="F23" s="68">
        <v>1</v>
      </c>
      <c r="G23" s="68">
        <v>3</v>
      </c>
      <c r="H23" s="68">
        <v>1</v>
      </c>
      <c r="I23" s="66">
        <v>6</v>
      </c>
      <c r="J23" s="66">
        <v>1</v>
      </c>
      <c r="K23" s="66">
        <v>0</v>
      </c>
      <c r="L23" s="66">
        <v>1</v>
      </c>
      <c r="M23" s="66">
        <v>2</v>
      </c>
      <c r="N23" s="66">
        <v>0</v>
      </c>
      <c r="O23" s="66">
        <v>0</v>
      </c>
      <c r="P23" s="66">
        <v>1</v>
      </c>
      <c r="Q23" s="66" t="s">
        <v>55</v>
      </c>
      <c r="R23" s="66">
        <v>0</v>
      </c>
      <c r="S23" s="66">
        <v>0</v>
      </c>
      <c r="T23" s="66">
        <v>1</v>
      </c>
      <c r="U23" s="66">
        <v>1</v>
      </c>
      <c r="V23" s="66">
        <v>1</v>
      </c>
      <c r="W23" s="66">
        <v>0</v>
      </c>
      <c r="X23" s="66">
        <v>1</v>
      </c>
      <c r="Y23" s="66">
        <v>0</v>
      </c>
      <c r="Z23" s="66">
        <v>0</v>
      </c>
      <c r="AA23" s="67" t="s">
        <v>37</v>
      </c>
      <c r="AB23" s="34" t="s">
        <v>19</v>
      </c>
      <c r="AC23" s="70">
        <v>55400</v>
      </c>
      <c r="AD23" s="70">
        <v>70000</v>
      </c>
      <c r="AE23" s="70">
        <v>0</v>
      </c>
      <c r="AF23" s="70">
        <v>0</v>
      </c>
      <c r="AG23" s="70">
        <v>0</v>
      </c>
      <c r="AH23" s="70">
        <v>0</v>
      </c>
      <c r="AI23" s="70">
        <f t="shared" si="5"/>
        <v>125400</v>
      </c>
      <c r="AJ23" s="37">
        <v>2027</v>
      </c>
      <c r="AK23" s="38"/>
    </row>
    <row r="24" spans="1:37" s="39" customFormat="1" x14ac:dyDescent="0.25">
      <c r="A24" s="68">
        <v>0</v>
      </c>
      <c r="B24" s="68">
        <v>3</v>
      </c>
      <c r="C24" s="68">
        <v>0</v>
      </c>
      <c r="D24" s="68">
        <v>0</v>
      </c>
      <c r="E24" s="68">
        <v>1</v>
      </c>
      <c r="F24" s="68">
        <v>1</v>
      </c>
      <c r="G24" s="68">
        <v>3</v>
      </c>
      <c r="H24" s="68">
        <v>1</v>
      </c>
      <c r="I24" s="66">
        <v>6</v>
      </c>
      <c r="J24" s="66">
        <v>1</v>
      </c>
      <c r="K24" s="66">
        <v>0</v>
      </c>
      <c r="L24" s="66">
        <v>1</v>
      </c>
      <c r="M24" s="66">
        <v>2</v>
      </c>
      <c r="N24" s="66">
        <v>0</v>
      </c>
      <c r="O24" s="66">
        <v>0</v>
      </c>
      <c r="P24" s="66">
        <v>1</v>
      </c>
      <c r="Q24" s="66" t="s">
        <v>55</v>
      </c>
      <c r="R24" s="66">
        <v>0</v>
      </c>
      <c r="S24" s="66">
        <v>0</v>
      </c>
      <c r="T24" s="66">
        <v>1</v>
      </c>
      <c r="U24" s="66">
        <v>1</v>
      </c>
      <c r="V24" s="66">
        <v>1</v>
      </c>
      <c r="W24" s="66">
        <v>0</v>
      </c>
      <c r="X24" s="66">
        <v>1</v>
      </c>
      <c r="Y24" s="66">
        <v>0</v>
      </c>
      <c r="Z24" s="66">
        <v>0</v>
      </c>
      <c r="AA24" s="67" t="s">
        <v>38</v>
      </c>
      <c r="AB24" s="34" t="s">
        <v>19</v>
      </c>
      <c r="AC24" s="70">
        <v>205630</v>
      </c>
      <c r="AD24" s="70">
        <v>249460</v>
      </c>
      <c r="AE24" s="70">
        <v>198600</v>
      </c>
      <c r="AF24" s="70">
        <v>198600</v>
      </c>
      <c r="AG24" s="70">
        <v>198600</v>
      </c>
      <c r="AH24" s="70">
        <v>198600</v>
      </c>
      <c r="AI24" s="70">
        <v>198600</v>
      </c>
      <c r="AJ24" s="37">
        <v>2027</v>
      </c>
      <c r="AK24" s="38"/>
    </row>
    <row r="25" spans="1:37" s="39" customFormat="1" ht="25.5" x14ac:dyDescent="0.25">
      <c r="A25" s="68">
        <v>0</v>
      </c>
      <c r="B25" s="68">
        <v>3</v>
      </c>
      <c r="C25" s="68">
        <v>1</v>
      </c>
      <c r="D25" s="68">
        <v>0</v>
      </c>
      <c r="E25" s="68">
        <v>1</v>
      </c>
      <c r="F25" s="68">
        <v>1</v>
      </c>
      <c r="G25" s="68">
        <v>3</v>
      </c>
      <c r="H25" s="68">
        <v>1</v>
      </c>
      <c r="I25" s="66">
        <v>6</v>
      </c>
      <c r="J25" s="66">
        <v>1</v>
      </c>
      <c r="K25" s="66">
        <v>0</v>
      </c>
      <c r="L25" s="66">
        <v>1</v>
      </c>
      <c r="M25" s="66">
        <v>2</v>
      </c>
      <c r="N25" s="66">
        <v>0</v>
      </c>
      <c r="O25" s="66">
        <v>0</v>
      </c>
      <c r="P25" s="66">
        <v>1</v>
      </c>
      <c r="Q25" s="66" t="s">
        <v>55</v>
      </c>
      <c r="R25" s="66">
        <v>0</v>
      </c>
      <c r="S25" s="66">
        <v>0</v>
      </c>
      <c r="T25" s="66">
        <v>1</v>
      </c>
      <c r="U25" s="66">
        <v>1</v>
      </c>
      <c r="V25" s="66">
        <v>1</v>
      </c>
      <c r="W25" s="66">
        <v>0</v>
      </c>
      <c r="X25" s="66">
        <v>1</v>
      </c>
      <c r="Y25" s="66">
        <v>0</v>
      </c>
      <c r="Z25" s="66">
        <v>0</v>
      </c>
      <c r="AA25" s="67" t="s">
        <v>39</v>
      </c>
      <c r="AB25" s="34" t="s">
        <v>19</v>
      </c>
      <c r="AC25" s="70">
        <v>95650</v>
      </c>
      <c r="AD25" s="70">
        <v>18930</v>
      </c>
      <c r="AE25" s="70">
        <v>30000</v>
      </c>
      <c r="AF25" s="70">
        <v>30000</v>
      </c>
      <c r="AG25" s="70">
        <v>30000</v>
      </c>
      <c r="AH25" s="70">
        <v>30000</v>
      </c>
      <c r="AI25" s="70">
        <v>30000</v>
      </c>
      <c r="AJ25" s="37">
        <v>2027</v>
      </c>
      <c r="AK25" s="38"/>
    </row>
    <row r="26" spans="1:37" s="39" customFormat="1" x14ac:dyDescent="0.25">
      <c r="A26" s="68">
        <v>0</v>
      </c>
      <c r="B26" s="68">
        <v>3</v>
      </c>
      <c r="C26" s="68">
        <v>2</v>
      </c>
      <c r="D26" s="68">
        <v>0</v>
      </c>
      <c r="E26" s="68">
        <v>1</v>
      </c>
      <c r="F26" s="68">
        <v>1</v>
      </c>
      <c r="G26" s="68">
        <v>3</v>
      </c>
      <c r="H26" s="68">
        <v>1</v>
      </c>
      <c r="I26" s="66">
        <v>6</v>
      </c>
      <c r="J26" s="66">
        <v>1</v>
      </c>
      <c r="K26" s="66">
        <v>0</v>
      </c>
      <c r="L26" s="66">
        <v>1</v>
      </c>
      <c r="M26" s="66">
        <v>2</v>
      </c>
      <c r="N26" s="66">
        <v>0</v>
      </c>
      <c r="O26" s="66">
        <v>0</v>
      </c>
      <c r="P26" s="66">
        <v>1</v>
      </c>
      <c r="Q26" s="66" t="s">
        <v>55</v>
      </c>
      <c r="R26" s="66">
        <v>0</v>
      </c>
      <c r="S26" s="66">
        <v>0</v>
      </c>
      <c r="T26" s="66">
        <v>1</v>
      </c>
      <c r="U26" s="66">
        <v>1</v>
      </c>
      <c r="V26" s="66">
        <v>1</v>
      </c>
      <c r="W26" s="66">
        <v>0</v>
      </c>
      <c r="X26" s="66">
        <v>1</v>
      </c>
      <c r="Y26" s="66">
        <v>0</v>
      </c>
      <c r="Z26" s="66">
        <v>0</v>
      </c>
      <c r="AA26" s="67" t="s">
        <v>40</v>
      </c>
      <c r="AB26" s="34" t="s">
        <v>19</v>
      </c>
      <c r="AC26" s="70">
        <v>79920</v>
      </c>
      <c r="AD26" s="70">
        <v>23980</v>
      </c>
      <c r="AE26" s="70">
        <v>0</v>
      </c>
      <c r="AF26" s="70">
        <v>0</v>
      </c>
      <c r="AG26" s="70">
        <v>0</v>
      </c>
      <c r="AH26" s="70">
        <v>0</v>
      </c>
      <c r="AI26" s="70">
        <f t="shared" si="5"/>
        <v>103900</v>
      </c>
      <c r="AJ26" s="37">
        <v>2023</v>
      </c>
      <c r="AK26" s="38"/>
    </row>
    <row r="27" spans="1:37" s="39" customFormat="1" x14ac:dyDescent="0.25">
      <c r="A27" s="68"/>
      <c r="B27" s="68"/>
      <c r="C27" s="68"/>
      <c r="D27" s="68"/>
      <c r="E27" s="68"/>
      <c r="F27" s="68"/>
      <c r="G27" s="68"/>
      <c r="H27" s="6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 t="s">
        <v>53</v>
      </c>
      <c r="AB27" s="34" t="s">
        <v>19</v>
      </c>
      <c r="AC27" s="70">
        <v>0</v>
      </c>
      <c r="AD27" s="70">
        <v>4200</v>
      </c>
      <c r="AE27" s="70">
        <v>0</v>
      </c>
      <c r="AF27" s="70">
        <v>0</v>
      </c>
      <c r="AG27" s="70">
        <v>0</v>
      </c>
      <c r="AH27" s="70">
        <v>0</v>
      </c>
      <c r="AI27" s="70">
        <f t="shared" si="5"/>
        <v>4200</v>
      </c>
      <c r="AJ27" s="37">
        <v>2027</v>
      </c>
      <c r="AK27" s="38"/>
    </row>
    <row r="28" spans="1:37" s="39" customFormat="1" x14ac:dyDescent="0.25">
      <c r="A28" s="68"/>
      <c r="B28" s="68"/>
      <c r="C28" s="68"/>
      <c r="D28" s="68"/>
      <c r="E28" s="68"/>
      <c r="F28" s="68"/>
      <c r="G28" s="68"/>
      <c r="H28" s="6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 t="s">
        <v>56</v>
      </c>
      <c r="AB28" s="34" t="s">
        <v>19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f t="shared" si="5"/>
        <v>0</v>
      </c>
      <c r="AJ28" s="37">
        <v>2027</v>
      </c>
      <c r="AK28" s="38"/>
    </row>
    <row r="29" spans="1:37" s="1" customFormat="1" ht="38.25" x14ac:dyDescent="0.25">
      <c r="A29" s="24">
        <v>0</v>
      </c>
      <c r="B29" s="24">
        <v>2</v>
      </c>
      <c r="C29" s="24">
        <v>7</v>
      </c>
      <c r="D29" s="24">
        <v>0</v>
      </c>
      <c r="E29" s="24">
        <v>1</v>
      </c>
      <c r="F29" s="24">
        <v>1</v>
      </c>
      <c r="G29" s="24">
        <v>3</v>
      </c>
      <c r="H29" s="24">
        <v>1</v>
      </c>
      <c r="I29" s="25">
        <v>6</v>
      </c>
      <c r="J29" s="25">
        <v>1</v>
      </c>
      <c r="K29" s="25">
        <v>0</v>
      </c>
      <c r="L29" s="25">
        <v>1</v>
      </c>
      <c r="M29" s="25">
        <v>2</v>
      </c>
      <c r="N29" s="25">
        <v>0</v>
      </c>
      <c r="O29" s="25">
        <v>0</v>
      </c>
      <c r="P29" s="25">
        <v>1</v>
      </c>
      <c r="Q29" s="25" t="s">
        <v>55</v>
      </c>
      <c r="R29" s="25">
        <v>0</v>
      </c>
      <c r="S29" s="25">
        <v>0</v>
      </c>
      <c r="T29" s="25">
        <v>1</v>
      </c>
      <c r="U29" s="25">
        <v>1</v>
      </c>
      <c r="V29" s="25">
        <v>1</v>
      </c>
      <c r="W29" s="25">
        <v>0</v>
      </c>
      <c r="X29" s="25">
        <v>1</v>
      </c>
      <c r="Y29" s="25">
        <v>0</v>
      </c>
      <c r="Z29" s="25">
        <v>1</v>
      </c>
      <c r="AA29" s="26" t="s">
        <v>51</v>
      </c>
      <c r="AB29" s="22" t="s">
        <v>18</v>
      </c>
      <c r="AC29" s="34">
        <v>75</v>
      </c>
      <c r="AD29" s="34">
        <v>75</v>
      </c>
      <c r="AE29" s="34">
        <v>75</v>
      </c>
      <c r="AF29" s="34">
        <v>75</v>
      </c>
      <c r="AG29" s="34">
        <v>75</v>
      </c>
      <c r="AH29" s="34">
        <v>75</v>
      </c>
      <c r="AI29" s="37"/>
      <c r="AJ29" s="27">
        <v>2027</v>
      </c>
      <c r="AK29" s="2"/>
    </row>
    <row r="30" spans="1:37" s="39" customFormat="1" ht="39.75" customHeight="1" x14ac:dyDescent="0.25">
      <c r="A30" s="41">
        <v>0</v>
      </c>
      <c r="B30" s="41">
        <v>2</v>
      </c>
      <c r="C30" s="41">
        <v>7</v>
      </c>
      <c r="D30" s="41">
        <v>0</v>
      </c>
      <c r="E30" s="41">
        <v>1</v>
      </c>
      <c r="F30" s="41">
        <v>1</v>
      </c>
      <c r="G30" s="41">
        <v>3</v>
      </c>
      <c r="H30" s="41">
        <v>1</v>
      </c>
      <c r="I30" s="42">
        <v>6</v>
      </c>
      <c r="J30" s="42">
        <v>1</v>
      </c>
      <c r="K30" s="42">
        <v>0</v>
      </c>
      <c r="L30" s="42">
        <v>1</v>
      </c>
      <c r="M30" s="42">
        <v>2</v>
      </c>
      <c r="N30" s="42">
        <v>0</v>
      </c>
      <c r="O30" s="42">
        <v>0</v>
      </c>
      <c r="P30" s="42">
        <v>4</v>
      </c>
      <c r="Q30" s="42" t="s">
        <v>55</v>
      </c>
      <c r="R30" s="42">
        <v>0</v>
      </c>
      <c r="S30" s="42">
        <v>0</v>
      </c>
      <c r="T30" s="42">
        <v>1</v>
      </c>
      <c r="U30" s="42">
        <v>1</v>
      </c>
      <c r="V30" s="42">
        <v>1</v>
      </c>
      <c r="W30" s="42">
        <v>0</v>
      </c>
      <c r="X30" s="42">
        <v>2</v>
      </c>
      <c r="Y30" s="42">
        <v>0</v>
      </c>
      <c r="Z30" s="42">
        <v>0</v>
      </c>
      <c r="AA30" s="85" t="s">
        <v>59</v>
      </c>
      <c r="AB30" s="57" t="s">
        <v>19</v>
      </c>
      <c r="AC30" s="74">
        <f>SUM(AC31:AC37)</f>
        <v>1432717</v>
      </c>
      <c r="AD30" s="74">
        <f>SUM(AD31:AD37)</f>
        <v>1539272</v>
      </c>
      <c r="AE30" s="74">
        <f t="shared" ref="AE30:AH30" si="6">SUM(AE31:AE37)</f>
        <v>1574279</v>
      </c>
      <c r="AF30" s="74">
        <f t="shared" si="6"/>
        <v>1370879</v>
      </c>
      <c r="AG30" s="74">
        <f t="shared" si="6"/>
        <v>1370879</v>
      </c>
      <c r="AH30" s="74">
        <f t="shared" si="6"/>
        <v>1370879</v>
      </c>
      <c r="AI30" s="74">
        <f>SUM(AC30:AH30)</f>
        <v>8658905</v>
      </c>
      <c r="AJ30" s="55">
        <v>2027</v>
      </c>
      <c r="AK30" s="38"/>
    </row>
    <row r="31" spans="1:37" s="39" customFormat="1" ht="39.75" customHeight="1" x14ac:dyDescent="0.25">
      <c r="A31" s="68">
        <v>0</v>
      </c>
      <c r="B31" s="68">
        <v>2</v>
      </c>
      <c r="C31" s="68">
        <v>7</v>
      </c>
      <c r="D31" s="68">
        <v>0</v>
      </c>
      <c r="E31" s="68">
        <v>1</v>
      </c>
      <c r="F31" s="68">
        <v>1</v>
      </c>
      <c r="G31" s="68">
        <v>3</v>
      </c>
      <c r="H31" s="68">
        <v>1</v>
      </c>
      <c r="I31" s="66">
        <v>6</v>
      </c>
      <c r="J31" s="66">
        <v>1</v>
      </c>
      <c r="K31" s="66">
        <v>0</v>
      </c>
      <c r="L31" s="66">
        <v>1</v>
      </c>
      <c r="M31" s="66">
        <v>2</v>
      </c>
      <c r="N31" s="66">
        <v>0</v>
      </c>
      <c r="O31" s="66">
        <v>0</v>
      </c>
      <c r="P31" s="66">
        <v>4</v>
      </c>
      <c r="Q31" s="66" t="s">
        <v>55</v>
      </c>
      <c r="R31" s="66">
        <v>0</v>
      </c>
      <c r="S31" s="66">
        <v>0</v>
      </c>
      <c r="T31" s="66">
        <v>1</v>
      </c>
      <c r="U31" s="66">
        <v>1</v>
      </c>
      <c r="V31" s="66">
        <v>1</v>
      </c>
      <c r="W31" s="66">
        <v>0</v>
      </c>
      <c r="X31" s="66">
        <v>2</v>
      </c>
      <c r="Y31" s="66">
        <v>0</v>
      </c>
      <c r="Z31" s="66">
        <v>0</v>
      </c>
      <c r="AA31" s="67" t="s">
        <v>36</v>
      </c>
      <c r="AB31" s="34" t="s">
        <v>19</v>
      </c>
      <c r="AC31" s="75">
        <v>894527</v>
      </c>
      <c r="AD31" s="75">
        <v>930272</v>
      </c>
      <c r="AE31" s="75">
        <v>941379</v>
      </c>
      <c r="AF31" s="75">
        <v>737979</v>
      </c>
      <c r="AG31" s="75">
        <v>737979</v>
      </c>
      <c r="AH31" s="75">
        <v>737979</v>
      </c>
      <c r="AI31" s="75">
        <f t="shared" ref="AI31:AI37" si="7">SUM(AC31:AH31)</f>
        <v>4980115</v>
      </c>
      <c r="AJ31" s="37">
        <v>2027</v>
      </c>
      <c r="AK31" s="38"/>
    </row>
    <row r="32" spans="1:37" s="39" customFormat="1" ht="39.75" customHeight="1" x14ac:dyDescent="0.25">
      <c r="A32" s="68">
        <v>0</v>
      </c>
      <c r="B32" s="68">
        <v>2</v>
      </c>
      <c r="C32" s="68">
        <v>9</v>
      </c>
      <c r="D32" s="68">
        <v>0</v>
      </c>
      <c r="E32" s="68">
        <v>1</v>
      </c>
      <c r="F32" s="68">
        <v>1</v>
      </c>
      <c r="G32" s="68">
        <v>3</v>
      </c>
      <c r="H32" s="68">
        <v>1</v>
      </c>
      <c r="I32" s="66">
        <v>6</v>
      </c>
      <c r="J32" s="66">
        <v>1</v>
      </c>
      <c r="K32" s="66">
        <v>0</v>
      </c>
      <c r="L32" s="66">
        <v>1</v>
      </c>
      <c r="M32" s="66">
        <v>2</v>
      </c>
      <c r="N32" s="66">
        <v>0</v>
      </c>
      <c r="O32" s="66">
        <v>0</v>
      </c>
      <c r="P32" s="66">
        <v>4</v>
      </c>
      <c r="Q32" s="66" t="s">
        <v>55</v>
      </c>
      <c r="R32" s="66">
        <v>0</v>
      </c>
      <c r="S32" s="66">
        <v>0</v>
      </c>
      <c r="T32" s="66">
        <v>1</v>
      </c>
      <c r="U32" s="66">
        <v>1</v>
      </c>
      <c r="V32" s="66">
        <v>1</v>
      </c>
      <c r="W32" s="66">
        <v>0</v>
      </c>
      <c r="X32" s="66">
        <v>2</v>
      </c>
      <c r="Y32" s="66">
        <v>0</v>
      </c>
      <c r="Z32" s="66">
        <v>0</v>
      </c>
      <c r="AA32" s="67" t="s">
        <v>37</v>
      </c>
      <c r="AB32" s="34" t="s">
        <v>19</v>
      </c>
      <c r="AC32" s="75">
        <v>10890</v>
      </c>
      <c r="AD32" s="75">
        <v>14520</v>
      </c>
      <c r="AE32" s="75">
        <v>14520</v>
      </c>
      <c r="AF32" s="75">
        <v>14520</v>
      </c>
      <c r="AG32" s="75">
        <v>14520</v>
      </c>
      <c r="AH32" s="75">
        <v>14520</v>
      </c>
      <c r="AI32" s="75">
        <f t="shared" si="7"/>
        <v>83490</v>
      </c>
      <c r="AJ32" s="37">
        <v>2027</v>
      </c>
      <c r="AK32" s="38"/>
    </row>
    <row r="33" spans="1:37" s="39" customFormat="1" ht="39.75" customHeight="1" x14ac:dyDescent="0.25">
      <c r="A33" s="68">
        <v>0</v>
      </c>
      <c r="B33" s="68">
        <v>3</v>
      </c>
      <c r="C33" s="68">
        <v>0</v>
      </c>
      <c r="D33" s="68">
        <v>0</v>
      </c>
      <c r="E33" s="68">
        <v>1</v>
      </c>
      <c r="F33" s="68">
        <v>1</v>
      </c>
      <c r="G33" s="68">
        <v>3</v>
      </c>
      <c r="H33" s="68">
        <v>1</v>
      </c>
      <c r="I33" s="66">
        <v>6</v>
      </c>
      <c r="J33" s="66">
        <v>1</v>
      </c>
      <c r="K33" s="66">
        <v>0</v>
      </c>
      <c r="L33" s="66">
        <v>1</v>
      </c>
      <c r="M33" s="66">
        <v>2</v>
      </c>
      <c r="N33" s="66">
        <v>0</v>
      </c>
      <c r="O33" s="66">
        <v>0</v>
      </c>
      <c r="P33" s="66">
        <v>4</v>
      </c>
      <c r="Q33" s="66" t="s">
        <v>55</v>
      </c>
      <c r="R33" s="66">
        <v>0</v>
      </c>
      <c r="S33" s="66">
        <v>0</v>
      </c>
      <c r="T33" s="66">
        <v>1</v>
      </c>
      <c r="U33" s="66">
        <v>1</v>
      </c>
      <c r="V33" s="66">
        <v>1</v>
      </c>
      <c r="W33" s="66">
        <v>0</v>
      </c>
      <c r="X33" s="66">
        <v>2</v>
      </c>
      <c r="Y33" s="66">
        <v>0</v>
      </c>
      <c r="Z33" s="66">
        <v>0</v>
      </c>
      <c r="AA33" s="67" t="s">
        <v>38</v>
      </c>
      <c r="AB33" s="34" t="s">
        <v>19</v>
      </c>
      <c r="AC33" s="75">
        <v>318440</v>
      </c>
      <c r="AD33" s="75">
        <v>310100</v>
      </c>
      <c r="AE33" s="75">
        <v>320900</v>
      </c>
      <c r="AF33" s="75">
        <v>320900</v>
      </c>
      <c r="AG33" s="75">
        <v>320900</v>
      </c>
      <c r="AH33" s="75">
        <v>320900</v>
      </c>
      <c r="AI33" s="75">
        <f t="shared" si="7"/>
        <v>1912140</v>
      </c>
      <c r="AJ33" s="37">
        <v>2027</v>
      </c>
      <c r="AK33" s="38"/>
    </row>
    <row r="34" spans="1:37" s="39" customFormat="1" ht="39.75" customHeight="1" x14ac:dyDescent="0.25">
      <c r="A34" s="68">
        <v>0</v>
      </c>
      <c r="B34" s="68">
        <v>3</v>
      </c>
      <c r="C34" s="68">
        <v>1</v>
      </c>
      <c r="D34" s="68">
        <v>0</v>
      </c>
      <c r="E34" s="68">
        <v>1</v>
      </c>
      <c r="F34" s="68">
        <v>1</v>
      </c>
      <c r="G34" s="68">
        <v>3</v>
      </c>
      <c r="H34" s="68">
        <v>1</v>
      </c>
      <c r="I34" s="66">
        <v>6</v>
      </c>
      <c r="J34" s="66">
        <v>1</v>
      </c>
      <c r="K34" s="66">
        <v>0</v>
      </c>
      <c r="L34" s="66">
        <v>1</v>
      </c>
      <c r="M34" s="66">
        <v>2</v>
      </c>
      <c r="N34" s="66">
        <v>0</v>
      </c>
      <c r="O34" s="66">
        <v>0</v>
      </c>
      <c r="P34" s="66">
        <v>4</v>
      </c>
      <c r="Q34" s="66" t="s">
        <v>55</v>
      </c>
      <c r="R34" s="66">
        <v>0</v>
      </c>
      <c r="S34" s="66">
        <v>0</v>
      </c>
      <c r="T34" s="66">
        <v>1</v>
      </c>
      <c r="U34" s="66">
        <v>1</v>
      </c>
      <c r="V34" s="66">
        <v>1</v>
      </c>
      <c r="W34" s="66">
        <v>0</v>
      </c>
      <c r="X34" s="66">
        <v>2</v>
      </c>
      <c r="Y34" s="66">
        <v>0</v>
      </c>
      <c r="Z34" s="66">
        <v>0</v>
      </c>
      <c r="AA34" s="67" t="s">
        <v>39</v>
      </c>
      <c r="AB34" s="34" t="s">
        <v>19</v>
      </c>
      <c r="AC34" s="75">
        <v>176190</v>
      </c>
      <c r="AD34" s="75">
        <v>204420</v>
      </c>
      <c r="AE34" s="75">
        <v>217920</v>
      </c>
      <c r="AF34" s="75">
        <v>217920</v>
      </c>
      <c r="AG34" s="75">
        <v>217920</v>
      </c>
      <c r="AH34" s="75">
        <v>217920</v>
      </c>
      <c r="AI34" s="75">
        <f t="shared" si="7"/>
        <v>1252290</v>
      </c>
      <c r="AJ34" s="37">
        <v>2027</v>
      </c>
      <c r="AK34" s="38"/>
    </row>
    <row r="35" spans="1:37" s="39" customFormat="1" ht="39.75" customHeight="1" x14ac:dyDescent="0.25">
      <c r="A35" s="68">
        <v>0</v>
      </c>
      <c r="B35" s="68">
        <v>3</v>
      </c>
      <c r="C35" s="68">
        <v>2</v>
      </c>
      <c r="D35" s="68">
        <v>0</v>
      </c>
      <c r="E35" s="68">
        <v>1</v>
      </c>
      <c r="F35" s="68">
        <v>1</v>
      </c>
      <c r="G35" s="68">
        <v>3</v>
      </c>
      <c r="H35" s="68">
        <v>1</v>
      </c>
      <c r="I35" s="66">
        <v>6</v>
      </c>
      <c r="J35" s="66">
        <v>1</v>
      </c>
      <c r="K35" s="66">
        <v>0</v>
      </c>
      <c r="L35" s="66">
        <v>1</v>
      </c>
      <c r="M35" s="66">
        <v>2</v>
      </c>
      <c r="N35" s="66">
        <v>0</v>
      </c>
      <c r="O35" s="66">
        <v>0</v>
      </c>
      <c r="P35" s="66">
        <v>4</v>
      </c>
      <c r="Q35" s="66" t="s">
        <v>55</v>
      </c>
      <c r="R35" s="66">
        <v>0</v>
      </c>
      <c r="S35" s="66">
        <v>0</v>
      </c>
      <c r="T35" s="66">
        <v>1</v>
      </c>
      <c r="U35" s="66">
        <v>1</v>
      </c>
      <c r="V35" s="66">
        <v>1</v>
      </c>
      <c r="W35" s="66">
        <v>0</v>
      </c>
      <c r="X35" s="66">
        <v>2</v>
      </c>
      <c r="Y35" s="66">
        <v>0</v>
      </c>
      <c r="Z35" s="66">
        <v>0</v>
      </c>
      <c r="AA35" s="67" t="s">
        <v>40</v>
      </c>
      <c r="AB35" s="34" t="s">
        <v>19</v>
      </c>
      <c r="AC35" s="75">
        <v>10890</v>
      </c>
      <c r="AD35" s="75">
        <v>14520</v>
      </c>
      <c r="AE35" s="75">
        <v>14520</v>
      </c>
      <c r="AF35" s="75">
        <v>14520</v>
      </c>
      <c r="AG35" s="75">
        <v>14520</v>
      </c>
      <c r="AH35" s="75">
        <v>14520</v>
      </c>
      <c r="AI35" s="75">
        <f t="shared" si="7"/>
        <v>83490</v>
      </c>
      <c r="AJ35" s="37">
        <v>2027</v>
      </c>
      <c r="AK35" s="38"/>
    </row>
    <row r="36" spans="1:37" s="39" customFormat="1" ht="39.75" customHeight="1" x14ac:dyDescent="0.25">
      <c r="A36" s="68">
        <v>0</v>
      </c>
      <c r="B36" s="68">
        <v>2</v>
      </c>
      <c r="C36" s="68">
        <v>6</v>
      </c>
      <c r="D36" s="68">
        <v>0</v>
      </c>
      <c r="E36" s="68">
        <v>1</v>
      </c>
      <c r="F36" s="68">
        <v>1</v>
      </c>
      <c r="G36" s="68">
        <v>3</v>
      </c>
      <c r="H36" s="68">
        <v>1</v>
      </c>
      <c r="I36" s="66">
        <v>6</v>
      </c>
      <c r="J36" s="66">
        <v>1</v>
      </c>
      <c r="K36" s="66">
        <v>0</v>
      </c>
      <c r="L36" s="66">
        <v>1</v>
      </c>
      <c r="M36" s="66">
        <v>2</v>
      </c>
      <c r="N36" s="66">
        <v>0</v>
      </c>
      <c r="O36" s="66">
        <v>0</v>
      </c>
      <c r="P36" s="66">
        <v>4</v>
      </c>
      <c r="Q36" s="66" t="s">
        <v>55</v>
      </c>
      <c r="R36" s="66">
        <v>0</v>
      </c>
      <c r="S36" s="66">
        <v>0</v>
      </c>
      <c r="T36" s="66">
        <v>1</v>
      </c>
      <c r="U36" s="66">
        <v>1</v>
      </c>
      <c r="V36" s="66">
        <v>1</v>
      </c>
      <c r="W36" s="66">
        <v>0</v>
      </c>
      <c r="X36" s="66">
        <v>2</v>
      </c>
      <c r="Y36" s="66">
        <v>0</v>
      </c>
      <c r="Z36" s="66">
        <v>0</v>
      </c>
      <c r="AA36" s="67" t="s">
        <v>53</v>
      </c>
      <c r="AB36" s="34" t="s">
        <v>19</v>
      </c>
      <c r="AC36" s="75">
        <v>10890</v>
      </c>
      <c r="AD36" s="75">
        <v>38920</v>
      </c>
      <c r="AE36" s="75">
        <v>38520</v>
      </c>
      <c r="AF36" s="75">
        <v>38520</v>
      </c>
      <c r="AG36" s="75">
        <v>38520</v>
      </c>
      <c r="AH36" s="75">
        <v>38520</v>
      </c>
      <c r="AI36" s="75">
        <f t="shared" si="7"/>
        <v>203890</v>
      </c>
      <c r="AJ36" s="37">
        <v>2027</v>
      </c>
      <c r="AK36" s="38"/>
    </row>
    <row r="37" spans="1:37" s="39" customFormat="1" ht="39.75" customHeight="1" x14ac:dyDescent="0.25">
      <c r="A37" s="68">
        <v>0</v>
      </c>
      <c r="B37" s="68">
        <v>2</v>
      </c>
      <c r="C37" s="68">
        <v>8</v>
      </c>
      <c r="D37" s="68">
        <v>0</v>
      </c>
      <c r="E37" s="68">
        <v>1</v>
      </c>
      <c r="F37" s="68">
        <v>1</v>
      </c>
      <c r="G37" s="68">
        <v>3</v>
      </c>
      <c r="H37" s="68">
        <v>1</v>
      </c>
      <c r="I37" s="66">
        <v>6</v>
      </c>
      <c r="J37" s="66">
        <v>1</v>
      </c>
      <c r="K37" s="66">
        <v>0</v>
      </c>
      <c r="L37" s="66">
        <v>1</v>
      </c>
      <c r="M37" s="66">
        <v>2</v>
      </c>
      <c r="N37" s="66">
        <v>0</v>
      </c>
      <c r="O37" s="66">
        <v>0</v>
      </c>
      <c r="P37" s="66">
        <v>4</v>
      </c>
      <c r="Q37" s="66" t="s">
        <v>55</v>
      </c>
      <c r="R37" s="66">
        <v>0</v>
      </c>
      <c r="S37" s="66">
        <v>0</v>
      </c>
      <c r="T37" s="66">
        <v>1</v>
      </c>
      <c r="U37" s="66">
        <v>1</v>
      </c>
      <c r="V37" s="66">
        <v>1</v>
      </c>
      <c r="W37" s="66">
        <v>0</v>
      </c>
      <c r="X37" s="66">
        <v>2</v>
      </c>
      <c r="Y37" s="66">
        <v>0</v>
      </c>
      <c r="Z37" s="66">
        <v>0</v>
      </c>
      <c r="AA37" s="67" t="s">
        <v>54</v>
      </c>
      <c r="AB37" s="34" t="s">
        <v>19</v>
      </c>
      <c r="AC37" s="75">
        <v>10890</v>
      </c>
      <c r="AD37" s="75">
        <v>26520</v>
      </c>
      <c r="AE37" s="75">
        <v>26520</v>
      </c>
      <c r="AF37" s="75">
        <v>26520</v>
      </c>
      <c r="AG37" s="75">
        <v>26520</v>
      </c>
      <c r="AH37" s="75">
        <v>26520</v>
      </c>
      <c r="AI37" s="75">
        <f t="shared" si="7"/>
        <v>143490</v>
      </c>
      <c r="AJ37" s="37">
        <v>2027</v>
      </c>
      <c r="AK37" s="38"/>
    </row>
    <row r="38" spans="1:37" s="1" customFormat="1" ht="38.25" x14ac:dyDescent="0.25">
      <c r="A38" s="24">
        <v>0</v>
      </c>
      <c r="B38" s="24">
        <v>2</v>
      </c>
      <c r="C38" s="24">
        <v>7</v>
      </c>
      <c r="D38" s="24">
        <v>0</v>
      </c>
      <c r="E38" s="24">
        <v>1</v>
      </c>
      <c r="F38" s="24">
        <v>1</v>
      </c>
      <c r="G38" s="24">
        <v>3</v>
      </c>
      <c r="H38" s="24">
        <v>1</v>
      </c>
      <c r="I38" s="25">
        <v>6</v>
      </c>
      <c r="J38" s="25">
        <v>1</v>
      </c>
      <c r="K38" s="25">
        <v>0</v>
      </c>
      <c r="L38" s="25">
        <v>1</v>
      </c>
      <c r="M38" s="25">
        <v>2</v>
      </c>
      <c r="N38" s="25">
        <v>0</v>
      </c>
      <c r="O38" s="25">
        <v>0</v>
      </c>
      <c r="P38" s="25">
        <v>4</v>
      </c>
      <c r="Q38" s="25" t="s">
        <v>55</v>
      </c>
      <c r="R38" s="25">
        <v>0</v>
      </c>
      <c r="S38" s="25">
        <v>0</v>
      </c>
      <c r="T38" s="25">
        <v>1</v>
      </c>
      <c r="U38" s="25">
        <v>1</v>
      </c>
      <c r="V38" s="25">
        <v>1</v>
      </c>
      <c r="W38" s="25">
        <v>0</v>
      </c>
      <c r="X38" s="25">
        <v>2</v>
      </c>
      <c r="Y38" s="25">
        <v>0</v>
      </c>
      <c r="Z38" s="25">
        <v>1</v>
      </c>
      <c r="AA38" s="26" t="s">
        <v>41</v>
      </c>
      <c r="AB38" s="22" t="s">
        <v>18</v>
      </c>
      <c r="AC38" s="34">
        <v>60</v>
      </c>
      <c r="AD38" s="34">
        <v>60</v>
      </c>
      <c r="AE38" s="34">
        <v>60</v>
      </c>
      <c r="AF38" s="34">
        <v>60</v>
      </c>
      <c r="AG38" s="34">
        <v>60</v>
      </c>
      <c r="AH38" s="34">
        <v>60</v>
      </c>
      <c r="AI38" s="34"/>
      <c r="AJ38" s="27">
        <v>2027</v>
      </c>
      <c r="AK38" s="2"/>
    </row>
    <row r="39" spans="1:37" s="39" customFormat="1" ht="38.25" x14ac:dyDescent="0.25">
      <c r="A39" s="41">
        <v>0</v>
      </c>
      <c r="B39" s="41">
        <v>2</v>
      </c>
      <c r="C39" s="41">
        <v>7</v>
      </c>
      <c r="D39" s="41">
        <v>0</v>
      </c>
      <c r="E39" s="41">
        <v>1</v>
      </c>
      <c r="F39" s="41">
        <v>1</v>
      </c>
      <c r="G39" s="41">
        <v>3</v>
      </c>
      <c r="H39" s="41">
        <v>1</v>
      </c>
      <c r="I39" s="42">
        <v>6</v>
      </c>
      <c r="J39" s="42">
        <v>1</v>
      </c>
      <c r="K39" s="42">
        <v>0</v>
      </c>
      <c r="L39" s="42">
        <v>1</v>
      </c>
      <c r="M39" s="42">
        <v>2</v>
      </c>
      <c r="N39" s="42">
        <v>0</v>
      </c>
      <c r="O39" s="42">
        <v>0</v>
      </c>
      <c r="P39" s="42">
        <v>2</v>
      </c>
      <c r="Q39" s="42" t="s">
        <v>55</v>
      </c>
      <c r="R39" s="42">
        <v>0</v>
      </c>
      <c r="S39" s="42">
        <v>0</v>
      </c>
      <c r="T39" s="42">
        <v>1</v>
      </c>
      <c r="U39" s="42">
        <v>1</v>
      </c>
      <c r="V39" s="42">
        <v>1</v>
      </c>
      <c r="W39" s="42">
        <v>0</v>
      </c>
      <c r="X39" s="42">
        <v>3</v>
      </c>
      <c r="Y39" s="42">
        <v>0</v>
      </c>
      <c r="Z39" s="42">
        <v>0</v>
      </c>
      <c r="AA39" s="56" t="s">
        <v>57</v>
      </c>
      <c r="AB39" s="57" t="s">
        <v>19</v>
      </c>
      <c r="AC39" s="73">
        <v>397620</v>
      </c>
      <c r="AD39" s="73">
        <v>739710</v>
      </c>
      <c r="AE39" s="73">
        <v>1017200</v>
      </c>
      <c r="AF39" s="73">
        <v>617200</v>
      </c>
      <c r="AG39" s="73">
        <v>617200</v>
      </c>
      <c r="AH39" s="73">
        <v>617200</v>
      </c>
      <c r="AI39" s="73">
        <f>SUM(AC39:AH39)</f>
        <v>4006130</v>
      </c>
      <c r="AJ39" s="55">
        <v>2027</v>
      </c>
      <c r="AK39" s="38"/>
    </row>
    <row r="40" spans="1:37" s="1" customFormat="1" ht="38.25" x14ac:dyDescent="0.25">
      <c r="A40" s="24">
        <v>0</v>
      </c>
      <c r="B40" s="24">
        <v>2</v>
      </c>
      <c r="C40" s="24">
        <v>7</v>
      </c>
      <c r="D40" s="24">
        <v>0</v>
      </c>
      <c r="E40" s="24">
        <v>1</v>
      </c>
      <c r="F40" s="24">
        <v>1</v>
      </c>
      <c r="G40" s="24">
        <v>3</v>
      </c>
      <c r="H40" s="24">
        <v>1</v>
      </c>
      <c r="I40" s="25">
        <v>6</v>
      </c>
      <c r="J40" s="25">
        <v>1</v>
      </c>
      <c r="K40" s="25">
        <v>0</v>
      </c>
      <c r="L40" s="25">
        <v>1</v>
      </c>
      <c r="M40" s="25">
        <v>2</v>
      </c>
      <c r="N40" s="25">
        <v>0</v>
      </c>
      <c r="O40" s="25">
        <v>0</v>
      </c>
      <c r="P40" s="25">
        <v>2</v>
      </c>
      <c r="Q40" s="25" t="s">
        <v>55</v>
      </c>
      <c r="R40" s="25">
        <v>0</v>
      </c>
      <c r="S40" s="25">
        <v>0</v>
      </c>
      <c r="T40" s="25">
        <v>1</v>
      </c>
      <c r="U40" s="25">
        <v>1</v>
      </c>
      <c r="V40" s="25">
        <v>1</v>
      </c>
      <c r="W40" s="25">
        <v>0</v>
      </c>
      <c r="X40" s="25">
        <v>3</v>
      </c>
      <c r="Y40" s="25">
        <v>0</v>
      </c>
      <c r="Z40" s="25">
        <v>1</v>
      </c>
      <c r="AA40" s="26" t="s">
        <v>42</v>
      </c>
      <c r="AB40" s="22" t="s">
        <v>18</v>
      </c>
      <c r="AC40" s="24">
        <v>10</v>
      </c>
      <c r="AD40" s="68">
        <v>25</v>
      </c>
      <c r="AE40" s="68">
        <v>25</v>
      </c>
      <c r="AF40" s="72">
        <v>25</v>
      </c>
      <c r="AG40" s="71">
        <v>25</v>
      </c>
      <c r="AH40" s="71">
        <v>25</v>
      </c>
      <c r="AI40" s="68">
        <f>SUM(AC40:AH40)</f>
        <v>135</v>
      </c>
      <c r="AJ40" s="27">
        <v>2027</v>
      </c>
      <c r="AK40" s="2"/>
    </row>
    <row r="41" spans="1:37" s="1" customFormat="1" ht="25.5" x14ac:dyDescent="0.25">
      <c r="A41" s="41">
        <v>0</v>
      </c>
      <c r="B41" s="41">
        <v>2</v>
      </c>
      <c r="C41" s="41">
        <v>7</v>
      </c>
      <c r="D41" s="41">
        <v>0</v>
      </c>
      <c r="E41" s="41">
        <v>1</v>
      </c>
      <c r="F41" s="41">
        <v>1</v>
      </c>
      <c r="G41" s="41">
        <v>3</v>
      </c>
      <c r="H41" s="41">
        <v>1</v>
      </c>
      <c r="I41" s="42">
        <v>6</v>
      </c>
      <c r="J41" s="42">
        <v>1</v>
      </c>
      <c r="K41" s="42">
        <v>0</v>
      </c>
      <c r="L41" s="42">
        <v>1</v>
      </c>
      <c r="M41" s="42">
        <v>2</v>
      </c>
      <c r="N41" s="42">
        <v>0</v>
      </c>
      <c r="O41" s="42">
        <v>0</v>
      </c>
      <c r="P41" s="42">
        <v>3</v>
      </c>
      <c r="Q41" s="42" t="s">
        <v>55</v>
      </c>
      <c r="R41" s="42">
        <v>0</v>
      </c>
      <c r="S41" s="42">
        <v>0</v>
      </c>
      <c r="T41" s="42">
        <v>1</v>
      </c>
      <c r="U41" s="42">
        <v>1</v>
      </c>
      <c r="V41" s="42">
        <v>1</v>
      </c>
      <c r="W41" s="42">
        <v>0</v>
      </c>
      <c r="X41" s="42">
        <v>4</v>
      </c>
      <c r="Y41" s="42">
        <v>0</v>
      </c>
      <c r="Z41" s="42">
        <v>0</v>
      </c>
      <c r="AA41" s="56" t="s">
        <v>64</v>
      </c>
      <c r="AB41" s="57" t="s">
        <v>19</v>
      </c>
      <c r="AC41" s="73">
        <v>75000</v>
      </c>
      <c r="AD41" s="73">
        <v>75000</v>
      </c>
      <c r="AE41" s="73">
        <v>95000</v>
      </c>
      <c r="AF41" s="73">
        <v>75000</v>
      </c>
      <c r="AG41" s="73">
        <v>75000</v>
      </c>
      <c r="AH41" s="73">
        <v>75000</v>
      </c>
      <c r="AI41" s="73">
        <f>SUM(AC41:AH41)</f>
        <v>470000</v>
      </c>
      <c r="AJ41" s="55">
        <v>2027</v>
      </c>
      <c r="AK41" s="2"/>
    </row>
    <row r="42" spans="1:37" s="1" customFormat="1" ht="25.5" x14ac:dyDescent="0.25">
      <c r="A42" s="24">
        <v>0</v>
      </c>
      <c r="B42" s="24">
        <v>2</v>
      </c>
      <c r="C42" s="24">
        <v>7</v>
      </c>
      <c r="D42" s="24">
        <v>0</v>
      </c>
      <c r="E42" s="24">
        <v>1</v>
      </c>
      <c r="F42" s="24">
        <v>1</v>
      </c>
      <c r="G42" s="24">
        <v>3</v>
      </c>
      <c r="H42" s="24">
        <v>1</v>
      </c>
      <c r="I42" s="25">
        <v>6</v>
      </c>
      <c r="J42" s="25">
        <v>1</v>
      </c>
      <c r="K42" s="25">
        <v>0</v>
      </c>
      <c r="L42" s="25">
        <v>1</v>
      </c>
      <c r="M42" s="25">
        <v>2</v>
      </c>
      <c r="N42" s="25">
        <v>0</v>
      </c>
      <c r="O42" s="25">
        <v>0</v>
      </c>
      <c r="P42" s="25">
        <v>3</v>
      </c>
      <c r="Q42" s="25" t="s">
        <v>55</v>
      </c>
      <c r="R42" s="25">
        <v>0</v>
      </c>
      <c r="S42" s="25">
        <v>0</v>
      </c>
      <c r="T42" s="25">
        <v>1</v>
      </c>
      <c r="U42" s="25">
        <v>1</v>
      </c>
      <c r="V42" s="25">
        <v>1</v>
      </c>
      <c r="W42" s="25">
        <v>0</v>
      </c>
      <c r="X42" s="25">
        <v>4</v>
      </c>
      <c r="Y42" s="25">
        <v>0</v>
      </c>
      <c r="Z42" s="25">
        <v>1</v>
      </c>
      <c r="AA42" s="26" t="s">
        <v>49</v>
      </c>
      <c r="AB42" s="22" t="s">
        <v>18</v>
      </c>
      <c r="AC42" s="24">
        <v>4</v>
      </c>
      <c r="AD42" s="68">
        <v>4</v>
      </c>
      <c r="AE42" s="68">
        <v>4</v>
      </c>
      <c r="AF42" s="72">
        <v>4</v>
      </c>
      <c r="AG42" s="71">
        <v>4</v>
      </c>
      <c r="AH42" s="71">
        <v>4</v>
      </c>
      <c r="AI42" s="68">
        <v>24</v>
      </c>
      <c r="AJ42" s="27">
        <v>2027</v>
      </c>
      <c r="AK42" s="2"/>
    </row>
    <row r="43" spans="1:37" s="39" customFormat="1" ht="38.25" x14ac:dyDescent="0.25">
      <c r="A43" s="49">
        <v>0</v>
      </c>
      <c r="B43" s="49">
        <v>2</v>
      </c>
      <c r="C43" s="49">
        <v>7</v>
      </c>
      <c r="D43" s="49">
        <v>0</v>
      </c>
      <c r="E43" s="49">
        <v>7</v>
      </c>
      <c r="F43" s="49">
        <v>0</v>
      </c>
      <c r="G43" s="49">
        <v>5</v>
      </c>
      <c r="H43" s="49">
        <v>1</v>
      </c>
      <c r="I43" s="50">
        <v>6</v>
      </c>
      <c r="J43" s="50">
        <v>1</v>
      </c>
      <c r="K43" s="50">
        <v>0</v>
      </c>
      <c r="L43" s="50">
        <v>1</v>
      </c>
      <c r="M43" s="50">
        <v>2</v>
      </c>
      <c r="N43" s="50">
        <v>0</v>
      </c>
      <c r="O43" s="50">
        <v>0</v>
      </c>
      <c r="P43" s="50">
        <v>5</v>
      </c>
      <c r="Q43" s="50" t="s">
        <v>55</v>
      </c>
      <c r="R43" s="50">
        <v>0</v>
      </c>
      <c r="S43" s="50">
        <v>0</v>
      </c>
      <c r="T43" s="50">
        <v>1</v>
      </c>
      <c r="U43" s="50">
        <v>1</v>
      </c>
      <c r="V43" s="50">
        <v>2</v>
      </c>
      <c r="W43" s="50">
        <v>0</v>
      </c>
      <c r="X43" s="50">
        <v>0</v>
      </c>
      <c r="Y43" s="50">
        <v>0</v>
      </c>
      <c r="Z43" s="50">
        <v>0</v>
      </c>
      <c r="AA43" s="51" t="s">
        <v>48</v>
      </c>
      <c r="AB43" s="52" t="s">
        <v>19</v>
      </c>
      <c r="AC43" s="76">
        <f>SUM(AC44:AC47)</f>
        <v>29930</v>
      </c>
      <c r="AD43" s="76">
        <f t="shared" ref="AD43:AH43" si="8">SUM(AD44:AD47)</f>
        <v>15300</v>
      </c>
      <c r="AE43" s="76">
        <f t="shared" si="8"/>
        <v>99600</v>
      </c>
      <c r="AF43" s="76">
        <f t="shared" si="8"/>
        <v>99600</v>
      </c>
      <c r="AG43" s="76">
        <f t="shared" si="8"/>
        <v>99600</v>
      </c>
      <c r="AH43" s="76">
        <f t="shared" si="8"/>
        <v>99600</v>
      </c>
      <c r="AI43" s="76">
        <f>SUM(AC43:AH43)</f>
        <v>443630</v>
      </c>
      <c r="AJ43" s="54">
        <v>2027</v>
      </c>
      <c r="AK43" s="38"/>
    </row>
    <row r="44" spans="1:37" s="39" customFormat="1" x14ac:dyDescent="0.25">
      <c r="A44" s="68">
        <v>0</v>
      </c>
      <c r="B44" s="68">
        <v>2</v>
      </c>
      <c r="C44" s="68">
        <v>7</v>
      </c>
      <c r="D44" s="68">
        <v>0</v>
      </c>
      <c r="E44" s="68">
        <v>7</v>
      </c>
      <c r="F44" s="68">
        <v>0</v>
      </c>
      <c r="G44" s="68">
        <v>5</v>
      </c>
      <c r="H44" s="68">
        <v>1</v>
      </c>
      <c r="I44" s="66">
        <v>6</v>
      </c>
      <c r="J44" s="66">
        <v>1</v>
      </c>
      <c r="K44" s="66">
        <v>0</v>
      </c>
      <c r="L44" s="66">
        <v>1</v>
      </c>
      <c r="M44" s="66">
        <v>2</v>
      </c>
      <c r="N44" s="66">
        <v>0</v>
      </c>
      <c r="O44" s="66">
        <v>0</v>
      </c>
      <c r="P44" s="66">
        <v>5</v>
      </c>
      <c r="Q44" s="66" t="s">
        <v>55</v>
      </c>
      <c r="R44" s="66">
        <v>0</v>
      </c>
      <c r="S44" s="66">
        <v>0</v>
      </c>
      <c r="T44" s="66">
        <v>1</v>
      </c>
      <c r="U44" s="66">
        <v>1</v>
      </c>
      <c r="V44" s="66">
        <v>2</v>
      </c>
      <c r="W44" s="66">
        <v>0</v>
      </c>
      <c r="X44" s="66">
        <v>0</v>
      </c>
      <c r="Y44" s="66">
        <v>0</v>
      </c>
      <c r="Z44" s="66">
        <v>0</v>
      </c>
      <c r="AA44" s="67" t="s">
        <v>36</v>
      </c>
      <c r="AB44" s="34" t="s">
        <v>19</v>
      </c>
      <c r="AC44" s="69">
        <v>6480</v>
      </c>
      <c r="AD44" s="69">
        <v>0</v>
      </c>
      <c r="AE44" s="69">
        <v>37700</v>
      </c>
      <c r="AF44" s="69">
        <v>37700</v>
      </c>
      <c r="AG44" s="69">
        <v>37700</v>
      </c>
      <c r="AH44" s="69">
        <v>37700</v>
      </c>
      <c r="AI44" s="69">
        <f t="shared" ref="AI44:AI47" si="9">SUM(AC44:AH44)</f>
        <v>157280</v>
      </c>
      <c r="AJ44" s="37">
        <v>2027</v>
      </c>
      <c r="AK44" s="38"/>
    </row>
    <row r="45" spans="1:37" s="39" customFormat="1" x14ac:dyDescent="0.25">
      <c r="A45" s="68">
        <v>0</v>
      </c>
      <c r="B45" s="68">
        <v>2</v>
      </c>
      <c r="C45" s="68">
        <v>7</v>
      </c>
      <c r="D45" s="68">
        <v>0</v>
      </c>
      <c r="E45" s="68">
        <v>7</v>
      </c>
      <c r="F45" s="68">
        <v>0</v>
      </c>
      <c r="G45" s="68">
        <v>5</v>
      </c>
      <c r="H45" s="68">
        <v>1</v>
      </c>
      <c r="I45" s="66">
        <v>6</v>
      </c>
      <c r="J45" s="66">
        <v>1</v>
      </c>
      <c r="K45" s="66">
        <v>0</v>
      </c>
      <c r="L45" s="66">
        <v>1</v>
      </c>
      <c r="M45" s="66">
        <v>2</v>
      </c>
      <c r="N45" s="66">
        <v>0</v>
      </c>
      <c r="O45" s="66">
        <v>0</v>
      </c>
      <c r="P45" s="66">
        <v>5</v>
      </c>
      <c r="Q45" s="66" t="s">
        <v>55</v>
      </c>
      <c r="R45" s="66">
        <v>0</v>
      </c>
      <c r="S45" s="66">
        <v>0</v>
      </c>
      <c r="T45" s="66">
        <v>1</v>
      </c>
      <c r="U45" s="66">
        <v>1</v>
      </c>
      <c r="V45" s="66">
        <v>2</v>
      </c>
      <c r="W45" s="66">
        <v>0</v>
      </c>
      <c r="X45" s="66">
        <v>0</v>
      </c>
      <c r="Y45" s="66">
        <v>0</v>
      </c>
      <c r="Z45" s="66">
        <v>0</v>
      </c>
      <c r="AA45" s="67" t="s">
        <v>38</v>
      </c>
      <c r="AB45" s="34" t="s">
        <v>19</v>
      </c>
      <c r="AC45" s="69">
        <v>3200</v>
      </c>
      <c r="AD45" s="69">
        <v>12300</v>
      </c>
      <c r="AE45" s="69">
        <v>61900</v>
      </c>
      <c r="AF45" s="69">
        <v>61900</v>
      </c>
      <c r="AG45" s="69">
        <v>61900</v>
      </c>
      <c r="AH45" s="69">
        <v>61900</v>
      </c>
      <c r="AI45" s="69">
        <f t="shared" si="9"/>
        <v>263100</v>
      </c>
      <c r="AJ45" s="37">
        <v>2027</v>
      </c>
      <c r="AK45" s="38"/>
    </row>
    <row r="46" spans="1:37" s="39" customFormat="1" x14ac:dyDescent="0.25">
      <c r="A46" s="68">
        <v>0</v>
      </c>
      <c r="B46" s="68">
        <v>2</v>
      </c>
      <c r="C46" s="68">
        <v>7</v>
      </c>
      <c r="D46" s="68">
        <v>0</v>
      </c>
      <c r="E46" s="68">
        <v>7</v>
      </c>
      <c r="F46" s="68">
        <v>0</v>
      </c>
      <c r="G46" s="68">
        <v>5</v>
      </c>
      <c r="H46" s="68">
        <v>1</v>
      </c>
      <c r="I46" s="66">
        <v>6</v>
      </c>
      <c r="J46" s="66">
        <v>1</v>
      </c>
      <c r="K46" s="66">
        <v>0</v>
      </c>
      <c r="L46" s="66">
        <v>1</v>
      </c>
      <c r="M46" s="66">
        <v>2</v>
      </c>
      <c r="N46" s="66">
        <v>0</v>
      </c>
      <c r="O46" s="66">
        <v>0</v>
      </c>
      <c r="P46" s="66">
        <v>5</v>
      </c>
      <c r="Q46" s="66" t="s">
        <v>55</v>
      </c>
      <c r="R46" s="66">
        <v>0</v>
      </c>
      <c r="S46" s="66">
        <v>0</v>
      </c>
      <c r="T46" s="66">
        <v>1</v>
      </c>
      <c r="U46" s="66">
        <v>1</v>
      </c>
      <c r="V46" s="66">
        <v>2</v>
      </c>
      <c r="W46" s="66">
        <v>0</v>
      </c>
      <c r="X46" s="66">
        <v>0</v>
      </c>
      <c r="Y46" s="66">
        <v>0</v>
      </c>
      <c r="Z46" s="66">
        <v>0</v>
      </c>
      <c r="AA46" s="67" t="s">
        <v>54</v>
      </c>
      <c r="AB46" s="34" t="s">
        <v>19</v>
      </c>
      <c r="AC46" s="69">
        <v>20250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f t="shared" si="9"/>
        <v>20250</v>
      </c>
      <c r="AJ46" s="37">
        <v>2022</v>
      </c>
      <c r="AK46" s="38"/>
    </row>
    <row r="47" spans="1:37" s="39" customFormat="1" x14ac:dyDescent="0.25">
      <c r="A47" s="68">
        <v>0</v>
      </c>
      <c r="B47" s="68">
        <v>2</v>
      </c>
      <c r="C47" s="68">
        <v>7</v>
      </c>
      <c r="D47" s="68">
        <v>0</v>
      </c>
      <c r="E47" s="68">
        <v>7</v>
      </c>
      <c r="F47" s="68">
        <v>0</v>
      </c>
      <c r="G47" s="68">
        <v>5</v>
      </c>
      <c r="H47" s="68">
        <v>1</v>
      </c>
      <c r="I47" s="66">
        <v>6</v>
      </c>
      <c r="J47" s="66">
        <v>1</v>
      </c>
      <c r="K47" s="66">
        <v>0</v>
      </c>
      <c r="L47" s="66">
        <v>1</v>
      </c>
      <c r="M47" s="66">
        <v>2</v>
      </c>
      <c r="N47" s="66">
        <v>0</v>
      </c>
      <c r="O47" s="66">
        <v>0</v>
      </c>
      <c r="P47" s="66">
        <v>5</v>
      </c>
      <c r="Q47" s="66" t="s">
        <v>55</v>
      </c>
      <c r="R47" s="66">
        <v>0</v>
      </c>
      <c r="S47" s="66">
        <v>0</v>
      </c>
      <c r="T47" s="66">
        <v>1</v>
      </c>
      <c r="U47" s="66">
        <v>1</v>
      </c>
      <c r="V47" s="66">
        <v>2</v>
      </c>
      <c r="W47" s="66">
        <v>0</v>
      </c>
      <c r="X47" s="66">
        <v>0</v>
      </c>
      <c r="Y47" s="66">
        <v>0</v>
      </c>
      <c r="Z47" s="66">
        <v>0</v>
      </c>
      <c r="AA47" s="67" t="s">
        <v>40</v>
      </c>
      <c r="AB47" s="34" t="s">
        <v>19</v>
      </c>
      <c r="AC47" s="69">
        <v>0</v>
      </c>
      <c r="AD47" s="69">
        <v>3000</v>
      </c>
      <c r="AE47" s="69">
        <v>0</v>
      </c>
      <c r="AF47" s="69">
        <v>0</v>
      </c>
      <c r="AG47" s="69">
        <v>0</v>
      </c>
      <c r="AH47" s="69">
        <v>0</v>
      </c>
      <c r="AI47" s="69">
        <f t="shared" si="9"/>
        <v>3000</v>
      </c>
      <c r="AJ47" s="37">
        <v>2027</v>
      </c>
      <c r="AK47" s="38"/>
    </row>
    <row r="48" spans="1:37" s="1" customFormat="1" ht="38.25" x14ac:dyDescent="0.25">
      <c r="A48" s="24">
        <v>0</v>
      </c>
      <c r="B48" s="24">
        <v>2</v>
      </c>
      <c r="C48" s="24">
        <v>7</v>
      </c>
      <c r="D48" s="24">
        <v>0</v>
      </c>
      <c r="E48" s="24">
        <v>7</v>
      </c>
      <c r="F48" s="24">
        <v>0</v>
      </c>
      <c r="G48" s="24">
        <v>5</v>
      </c>
      <c r="H48" s="24">
        <v>1</v>
      </c>
      <c r="I48" s="25">
        <v>6</v>
      </c>
      <c r="J48" s="25">
        <v>1</v>
      </c>
      <c r="K48" s="25">
        <v>0</v>
      </c>
      <c r="L48" s="25">
        <v>1</v>
      </c>
      <c r="M48" s="25">
        <v>2</v>
      </c>
      <c r="N48" s="25">
        <v>0</v>
      </c>
      <c r="O48" s="25">
        <v>0</v>
      </c>
      <c r="P48" s="25">
        <v>5</v>
      </c>
      <c r="Q48" s="25" t="s">
        <v>55</v>
      </c>
      <c r="R48" s="25">
        <v>0</v>
      </c>
      <c r="S48" s="25">
        <v>0</v>
      </c>
      <c r="T48" s="25">
        <v>1</v>
      </c>
      <c r="U48" s="25">
        <v>1</v>
      </c>
      <c r="V48" s="25">
        <v>2</v>
      </c>
      <c r="W48" s="25">
        <v>0</v>
      </c>
      <c r="X48" s="25">
        <v>0</v>
      </c>
      <c r="Y48" s="25">
        <v>0</v>
      </c>
      <c r="Z48" s="25">
        <v>1</v>
      </c>
      <c r="AA48" s="26" t="s">
        <v>52</v>
      </c>
      <c r="AB48" s="22" t="s">
        <v>20</v>
      </c>
      <c r="AC48" s="24">
        <v>42</v>
      </c>
      <c r="AD48" s="24">
        <v>42</v>
      </c>
      <c r="AE48" s="24">
        <v>42</v>
      </c>
      <c r="AF48" s="24">
        <v>42</v>
      </c>
      <c r="AG48" s="24">
        <v>42</v>
      </c>
      <c r="AH48" s="24">
        <v>42</v>
      </c>
      <c r="AI48" s="24">
        <v>42</v>
      </c>
      <c r="AJ48" s="27">
        <v>2027</v>
      </c>
      <c r="AK48" s="2"/>
    </row>
    <row r="49" spans="1:37" s="1" customFormat="1" ht="51" x14ac:dyDescent="0.25">
      <c r="A49" s="41">
        <v>0</v>
      </c>
      <c r="B49" s="41">
        <v>2</v>
      </c>
      <c r="C49" s="41">
        <v>7</v>
      </c>
      <c r="D49" s="41">
        <v>0</v>
      </c>
      <c r="E49" s="41">
        <v>7</v>
      </c>
      <c r="F49" s="41">
        <v>0</v>
      </c>
      <c r="G49" s="41">
        <v>5</v>
      </c>
      <c r="H49" s="41">
        <v>1</v>
      </c>
      <c r="I49" s="42">
        <v>6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55</v>
      </c>
      <c r="R49" s="42">
        <v>0</v>
      </c>
      <c r="S49" s="42">
        <v>0</v>
      </c>
      <c r="T49" s="42">
        <v>1</v>
      </c>
      <c r="U49" s="42">
        <v>1</v>
      </c>
      <c r="V49" s="42">
        <v>2</v>
      </c>
      <c r="W49" s="42">
        <v>0</v>
      </c>
      <c r="X49" s="42">
        <v>1</v>
      </c>
      <c r="Y49" s="42">
        <v>0</v>
      </c>
      <c r="Z49" s="42">
        <v>0</v>
      </c>
      <c r="AA49" s="56" t="s">
        <v>50</v>
      </c>
      <c r="AB49" s="57" t="s">
        <v>19</v>
      </c>
      <c r="AC49" s="58">
        <f>SUM(AC50:AC53)</f>
        <v>29930</v>
      </c>
      <c r="AD49" s="58">
        <f t="shared" ref="AD49:AH49" si="10">SUM(AD50:AD53)</f>
        <v>15300</v>
      </c>
      <c r="AE49" s="58">
        <f t="shared" si="10"/>
        <v>99600</v>
      </c>
      <c r="AF49" s="58">
        <f t="shared" si="10"/>
        <v>99600</v>
      </c>
      <c r="AG49" s="58">
        <f t="shared" si="10"/>
        <v>99600</v>
      </c>
      <c r="AH49" s="58">
        <f t="shared" si="10"/>
        <v>99600</v>
      </c>
      <c r="AI49" s="59">
        <f>SUM(AC49:AH49)</f>
        <v>443630</v>
      </c>
      <c r="AJ49" s="55">
        <v>2027</v>
      </c>
      <c r="AK49" s="2"/>
    </row>
    <row r="50" spans="1:37" s="1" customFormat="1" x14ac:dyDescent="0.25">
      <c r="A50" s="68">
        <v>0</v>
      </c>
      <c r="B50" s="68">
        <v>2</v>
      </c>
      <c r="C50" s="68">
        <v>7</v>
      </c>
      <c r="D50" s="68">
        <v>0</v>
      </c>
      <c r="E50" s="68">
        <v>7</v>
      </c>
      <c r="F50" s="68">
        <v>0</v>
      </c>
      <c r="G50" s="68">
        <v>5</v>
      </c>
      <c r="H50" s="68">
        <v>1</v>
      </c>
      <c r="I50" s="66">
        <v>6</v>
      </c>
      <c r="J50" s="66">
        <v>1</v>
      </c>
      <c r="K50" s="66">
        <v>0</v>
      </c>
      <c r="L50" s="66">
        <v>1</v>
      </c>
      <c r="M50" s="66">
        <v>2</v>
      </c>
      <c r="N50" s="66">
        <v>0</v>
      </c>
      <c r="O50" s="66">
        <v>0</v>
      </c>
      <c r="P50" s="66">
        <v>5</v>
      </c>
      <c r="Q50" s="66" t="s">
        <v>55</v>
      </c>
      <c r="R50" s="66">
        <v>0</v>
      </c>
      <c r="S50" s="66">
        <v>0</v>
      </c>
      <c r="T50" s="66">
        <v>1</v>
      </c>
      <c r="U50" s="66">
        <v>1</v>
      </c>
      <c r="V50" s="66">
        <v>2</v>
      </c>
      <c r="W50" s="66">
        <v>0</v>
      </c>
      <c r="X50" s="66">
        <v>1</v>
      </c>
      <c r="Y50" s="66">
        <v>0</v>
      </c>
      <c r="Z50" s="66">
        <v>0</v>
      </c>
      <c r="AA50" s="67" t="s">
        <v>36</v>
      </c>
      <c r="AB50" s="34" t="s">
        <v>19</v>
      </c>
      <c r="AC50" s="69">
        <v>6480</v>
      </c>
      <c r="AD50" s="69">
        <v>0</v>
      </c>
      <c r="AE50" s="69">
        <v>37700</v>
      </c>
      <c r="AF50" s="69">
        <v>37700</v>
      </c>
      <c r="AG50" s="69">
        <v>37700</v>
      </c>
      <c r="AH50" s="69">
        <v>37700</v>
      </c>
      <c r="AI50" s="70">
        <f t="shared" ref="AI50:AI53" si="11">SUM(AC50:AH50)</f>
        <v>157280</v>
      </c>
      <c r="AJ50" s="37">
        <v>2027</v>
      </c>
      <c r="AK50" s="2"/>
    </row>
    <row r="51" spans="1:37" s="1" customFormat="1" x14ac:dyDescent="0.25">
      <c r="A51" s="68">
        <v>0</v>
      </c>
      <c r="B51" s="68">
        <v>2</v>
      </c>
      <c r="C51" s="68">
        <v>7</v>
      </c>
      <c r="D51" s="68">
        <v>0</v>
      </c>
      <c r="E51" s="68">
        <v>7</v>
      </c>
      <c r="F51" s="68">
        <v>0</v>
      </c>
      <c r="G51" s="68">
        <v>5</v>
      </c>
      <c r="H51" s="68">
        <v>1</v>
      </c>
      <c r="I51" s="66">
        <v>6</v>
      </c>
      <c r="J51" s="66">
        <v>1</v>
      </c>
      <c r="K51" s="66">
        <v>0</v>
      </c>
      <c r="L51" s="66">
        <v>1</v>
      </c>
      <c r="M51" s="66">
        <v>2</v>
      </c>
      <c r="N51" s="66">
        <v>0</v>
      </c>
      <c r="O51" s="66">
        <v>0</v>
      </c>
      <c r="P51" s="66">
        <v>5</v>
      </c>
      <c r="Q51" s="66" t="s">
        <v>55</v>
      </c>
      <c r="R51" s="66">
        <v>0</v>
      </c>
      <c r="S51" s="66">
        <v>0</v>
      </c>
      <c r="T51" s="66">
        <v>1</v>
      </c>
      <c r="U51" s="66">
        <v>1</v>
      </c>
      <c r="V51" s="66">
        <v>2</v>
      </c>
      <c r="W51" s="66">
        <v>0</v>
      </c>
      <c r="X51" s="66">
        <v>1</v>
      </c>
      <c r="Y51" s="66">
        <v>0</v>
      </c>
      <c r="Z51" s="66">
        <v>0</v>
      </c>
      <c r="AA51" s="67" t="s">
        <v>38</v>
      </c>
      <c r="AB51" s="34" t="s">
        <v>19</v>
      </c>
      <c r="AC51" s="69">
        <v>3200</v>
      </c>
      <c r="AD51" s="69">
        <v>12300</v>
      </c>
      <c r="AE51" s="69">
        <v>61900</v>
      </c>
      <c r="AF51" s="69">
        <v>61900</v>
      </c>
      <c r="AG51" s="69">
        <v>61900</v>
      </c>
      <c r="AH51" s="69">
        <v>61900</v>
      </c>
      <c r="AI51" s="70">
        <f t="shared" si="11"/>
        <v>263100</v>
      </c>
      <c r="AJ51" s="37">
        <v>2027</v>
      </c>
      <c r="AK51" s="2"/>
    </row>
    <row r="52" spans="1:37" s="1" customFormat="1" x14ac:dyDescent="0.25">
      <c r="A52" s="68">
        <v>0</v>
      </c>
      <c r="B52" s="68">
        <v>2</v>
      </c>
      <c r="C52" s="68">
        <v>7</v>
      </c>
      <c r="D52" s="68">
        <v>0</v>
      </c>
      <c r="E52" s="68">
        <v>7</v>
      </c>
      <c r="F52" s="68">
        <v>0</v>
      </c>
      <c r="G52" s="68">
        <v>5</v>
      </c>
      <c r="H52" s="68">
        <v>1</v>
      </c>
      <c r="I52" s="66">
        <v>6</v>
      </c>
      <c r="J52" s="66">
        <v>1</v>
      </c>
      <c r="K52" s="66">
        <v>0</v>
      </c>
      <c r="L52" s="66">
        <v>1</v>
      </c>
      <c r="M52" s="66">
        <v>2</v>
      </c>
      <c r="N52" s="66">
        <v>0</v>
      </c>
      <c r="O52" s="66">
        <v>0</v>
      </c>
      <c r="P52" s="66">
        <v>5</v>
      </c>
      <c r="Q52" s="66" t="s">
        <v>55</v>
      </c>
      <c r="R52" s="66">
        <v>0</v>
      </c>
      <c r="S52" s="66">
        <v>0</v>
      </c>
      <c r="T52" s="66">
        <v>1</v>
      </c>
      <c r="U52" s="66">
        <v>1</v>
      </c>
      <c r="V52" s="66">
        <v>2</v>
      </c>
      <c r="W52" s="66">
        <v>0</v>
      </c>
      <c r="X52" s="66">
        <v>1</v>
      </c>
      <c r="Y52" s="66">
        <v>0</v>
      </c>
      <c r="Z52" s="66">
        <v>0</v>
      </c>
      <c r="AA52" s="67" t="s">
        <v>54</v>
      </c>
      <c r="AB52" s="34" t="s">
        <v>19</v>
      </c>
      <c r="AC52" s="69">
        <v>20250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70">
        <f t="shared" si="11"/>
        <v>20250</v>
      </c>
      <c r="AJ52" s="37">
        <v>2022</v>
      </c>
      <c r="AK52" s="2"/>
    </row>
    <row r="53" spans="1:37" s="1" customFormat="1" x14ac:dyDescent="0.25">
      <c r="A53" s="68">
        <v>0</v>
      </c>
      <c r="B53" s="68">
        <v>2</v>
      </c>
      <c r="C53" s="68">
        <v>7</v>
      </c>
      <c r="D53" s="68">
        <v>0</v>
      </c>
      <c r="E53" s="68">
        <v>7</v>
      </c>
      <c r="F53" s="68">
        <v>0</v>
      </c>
      <c r="G53" s="68">
        <v>5</v>
      </c>
      <c r="H53" s="68">
        <v>1</v>
      </c>
      <c r="I53" s="66">
        <v>6</v>
      </c>
      <c r="J53" s="66">
        <v>1</v>
      </c>
      <c r="K53" s="66">
        <v>0</v>
      </c>
      <c r="L53" s="66">
        <v>1</v>
      </c>
      <c r="M53" s="66">
        <v>2</v>
      </c>
      <c r="N53" s="66">
        <v>0</v>
      </c>
      <c r="O53" s="66">
        <v>0</v>
      </c>
      <c r="P53" s="66">
        <v>5</v>
      </c>
      <c r="Q53" s="66" t="s">
        <v>55</v>
      </c>
      <c r="R53" s="66">
        <v>0</v>
      </c>
      <c r="S53" s="66">
        <v>0</v>
      </c>
      <c r="T53" s="66">
        <v>1</v>
      </c>
      <c r="U53" s="66">
        <v>1</v>
      </c>
      <c r="V53" s="66">
        <v>2</v>
      </c>
      <c r="W53" s="66">
        <v>0</v>
      </c>
      <c r="X53" s="66">
        <v>1</v>
      </c>
      <c r="Y53" s="66">
        <v>0</v>
      </c>
      <c r="Z53" s="66">
        <v>0</v>
      </c>
      <c r="AA53" s="67" t="s">
        <v>40</v>
      </c>
      <c r="AB53" s="34" t="s">
        <v>19</v>
      </c>
      <c r="AC53" s="69">
        <v>0</v>
      </c>
      <c r="AD53" s="69">
        <v>3000</v>
      </c>
      <c r="AE53" s="69">
        <v>0</v>
      </c>
      <c r="AF53" s="69">
        <v>0</v>
      </c>
      <c r="AG53" s="69">
        <v>0</v>
      </c>
      <c r="AH53" s="69">
        <v>0</v>
      </c>
      <c r="AI53" s="70">
        <f t="shared" si="11"/>
        <v>3000</v>
      </c>
      <c r="AJ53" s="37">
        <v>2027</v>
      </c>
      <c r="AK53" s="2"/>
    </row>
    <row r="54" spans="1:37" s="1" customFormat="1" ht="39" customHeight="1" x14ac:dyDescent="0.25">
      <c r="A54" s="24">
        <v>0</v>
      </c>
      <c r="B54" s="24">
        <v>2</v>
      </c>
      <c r="C54" s="24">
        <v>7</v>
      </c>
      <c r="D54" s="24">
        <v>0</v>
      </c>
      <c r="E54" s="24">
        <v>7</v>
      </c>
      <c r="F54" s="24">
        <v>0</v>
      </c>
      <c r="G54" s="24">
        <v>5</v>
      </c>
      <c r="H54" s="24">
        <v>1</v>
      </c>
      <c r="I54" s="25">
        <v>6</v>
      </c>
      <c r="J54" s="25">
        <v>1</v>
      </c>
      <c r="K54" s="25">
        <v>0</v>
      </c>
      <c r="L54" s="25">
        <v>1</v>
      </c>
      <c r="M54" s="25">
        <v>2</v>
      </c>
      <c r="N54" s="25">
        <v>0</v>
      </c>
      <c r="O54" s="25">
        <v>0</v>
      </c>
      <c r="P54" s="25">
        <v>5</v>
      </c>
      <c r="Q54" s="25" t="s">
        <v>55</v>
      </c>
      <c r="R54" s="25">
        <v>0</v>
      </c>
      <c r="S54" s="25">
        <v>0</v>
      </c>
      <c r="T54" s="25">
        <v>1</v>
      </c>
      <c r="U54" s="25">
        <v>1</v>
      </c>
      <c r="V54" s="25">
        <v>2</v>
      </c>
      <c r="W54" s="25">
        <v>0</v>
      </c>
      <c r="X54" s="25">
        <v>1</v>
      </c>
      <c r="Y54" s="25">
        <v>0</v>
      </c>
      <c r="Z54" s="25">
        <v>1</v>
      </c>
      <c r="AA54" s="26" t="s">
        <v>43</v>
      </c>
      <c r="AB54" s="22" t="s">
        <v>20</v>
      </c>
      <c r="AC54" s="24">
        <v>10</v>
      </c>
      <c r="AD54" s="68">
        <v>10</v>
      </c>
      <c r="AE54" s="68">
        <v>10</v>
      </c>
      <c r="AF54" s="68">
        <v>10</v>
      </c>
      <c r="AG54" s="68">
        <v>10</v>
      </c>
      <c r="AH54" s="71">
        <v>10</v>
      </c>
      <c r="AI54" s="28"/>
      <c r="AJ54" s="27">
        <v>2027</v>
      </c>
      <c r="AK54" s="2"/>
    </row>
    <row r="55" spans="1:37" s="1" customFormat="1" ht="58.5" customHeight="1" x14ac:dyDescent="0.25">
      <c r="A55" s="41">
        <v>0</v>
      </c>
      <c r="B55" s="41">
        <v>2</v>
      </c>
      <c r="C55" s="41">
        <v>7</v>
      </c>
      <c r="D55" s="41">
        <v>0</v>
      </c>
      <c r="E55" s="41">
        <v>7</v>
      </c>
      <c r="F55" s="41">
        <v>0</v>
      </c>
      <c r="G55" s="41">
        <v>5</v>
      </c>
      <c r="H55" s="41">
        <v>1</v>
      </c>
      <c r="I55" s="42">
        <v>6</v>
      </c>
      <c r="J55" s="42">
        <v>1</v>
      </c>
      <c r="K55" s="42">
        <v>0</v>
      </c>
      <c r="L55" s="42">
        <v>1</v>
      </c>
      <c r="M55" s="42">
        <v>2</v>
      </c>
      <c r="N55" s="42">
        <v>0</v>
      </c>
      <c r="O55" s="42">
        <v>0</v>
      </c>
      <c r="P55" s="42">
        <v>5</v>
      </c>
      <c r="Q55" s="42" t="s">
        <v>55</v>
      </c>
      <c r="R55" s="42">
        <v>0</v>
      </c>
      <c r="S55" s="42">
        <v>0</v>
      </c>
      <c r="T55" s="42">
        <v>1</v>
      </c>
      <c r="U55" s="42">
        <v>1</v>
      </c>
      <c r="V55" s="42">
        <v>2</v>
      </c>
      <c r="W55" s="42">
        <v>0</v>
      </c>
      <c r="X55" s="42">
        <v>2</v>
      </c>
      <c r="Y55" s="42">
        <v>0</v>
      </c>
      <c r="Z55" s="42">
        <v>0</v>
      </c>
      <c r="AA55" s="60" t="s">
        <v>44</v>
      </c>
      <c r="AB55" s="57" t="s">
        <v>45</v>
      </c>
      <c r="AC55" s="58" t="s">
        <v>21</v>
      </c>
      <c r="AD55" s="58" t="s">
        <v>21</v>
      </c>
      <c r="AE55" s="58" t="s">
        <v>21</v>
      </c>
      <c r="AF55" s="59" t="s">
        <v>21</v>
      </c>
      <c r="AG55" s="59" t="s">
        <v>21</v>
      </c>
      <c r="AH55" s="59" t="s">
        <v>21</v>
      </c>
      <c r="AI55" s="59" t="s">
        <v>21</v>
      </c>
      <c r="AJ55" s="55">
        <v>2027</v>
      </c>
      <c r="AK55" s="2"/>
    </row>
    <row r="56" spans="1:37" s="1" customFormat="1" ht="50.25" customHeight="1" x14ac:dyDescent="0.25">
      <c r="A56" s="24">
        <v>0</v>
      </c>
      <c r="B56" s="24">
        <v>2</v>
      </c>
      <c r="C56" s="24">
        <v>7</v>
      </c>
      <c r="D56" s="24">
        <v>0</v>
      </c>
      <c r="E56" s="24">
        <v>7</v>
      </c>
      <c r="F56" s="24">
        <v>0</v>
      </c>
      <c r="G56" s="24">
        <v>5</v>
      </c>
      <c r="H56" s="24">
        <v>1</v>
      </c>
      <c r="I56" s="25">
        <v>6</v>
      </c>
      <c r="J56" s="25">
        <v>1</v>
      </c>
      <c r="K56" s="25">
        <v>0</v>
      </c>
      <c r="L56" s="25">
        <v>1</v>
      </c>
      <c r="M56" s="25">
        <v>2</v>
      </c>
      <c r="N56" s="25">
        <v>0</v>
      </c>
      <c r="O56" s="25">
        <v>0</v>
      </c>
      <c r="P56" s="25">
        <v>5</v>
      </c>
      <c r="Q56" s="25" t="s">
        <v>55</v>
      </c>
      <c r="R56" s="25">
        <v>0</v>
      </c>
      <c r="S56" s="25">
        <v>0</v>
      </c>
      <c r="T56" s="25">
        <v>1</v>
      </c>
      <c r="U56" s="25">
        <v>1</v>
      </c>
      <c r="V56" s="25">
        <v>2</v>
      </c>
      <c r="W56" s="25">
        <v>0</v>
      </c>
      <c r="X56" s="25">
        <v>2</v>
      </c>
      <c r="Y56" s="25">
        <v>0</v>
      </c>
      <c r="Z56" s="25">
        <v>1</v>
      </c>
      <c r="AA56" s="26" t="s">
        <v>46</v>
      </c>
      <c r="AB56" s="22" t="s">
        <v>20</v>
      </c>
      <c r="AC56" s="24">
        <v>16</v>
      </c>
      <c r="AD56" s="68">
        <v>14</v>
      </c>
      <c r="AE56" s="68">
        <v>16</v>
      </c>
      <c r="AF56" s="68">
        <v>16</v>
      </c>
      <c r="AG56" s="68">
        <v>16</v>
      </c>
      <c r="AH56" s="71">
        <v>16</v>
      </c>
      <c r="AI56" s="29"/>
      <c r="AJ56" s="27">
        <v>2027</v>
      </c>
      <c r="AK56" s="2"/>
    </row>
    <row r="57" spans="1:37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77"/>
      <c r="AF57" s="2"/>
      <c r="AG57" s="2"/>
      <c r="AH57" s="2"/>
      <c r="AI57" s="2"/>
      <c r="AJ57" s="2"/>
    </row>
    <row r="58" spans="1:37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77"/>
      <c r="AF58" s="2"/>
      <c r="AG58" s="2"/>
      <c r="AH58" s="2"/>
      <c r="AI58" s="2"/>
      <c r="AJ58" s="2"/>
    </row>
    <row r="59" spans="1:37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77"/>
      <c r="AF59" s="2"/>
      <c r="AG59" s="2"/>
      <c r="AH59" s="2"/>
      <c r="AI59" s="2"/>
      <c r="AJ59" s="2"/>
      <c r="AK59" s="1" t="s">
        <v>22</v>
      </c>
    </row>
    <row r="60" spans="1:37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77"/>
      <c r="AF60" s="2"/>
      <c r="AG60" s="2"/>
      <c r="AH60" s="2"/>
      <c r="AI60" s="2"/>
      <c r="AJ60" s="2"/>
    </row>
    <row r="61" spans="1:37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77"/>
      <c r="AF61" s="2"/>
      <c r="AG61" s="2"/>
      <c r="AH61" s="2"/>
      <c r="AI61" s="2"/>
      <c r="AJ61" s="2"/>
    </row>
    <row r="62" spans="1:37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77"/>
      <c r="AF62" s="2"/>
      <c r="AG62" s="2"/>
      <c r="AH62" s="2"/>
      <c r="AI62" s="2"/>
      <c r="AJ62" s="2"/>
    </row>
    <row r="63" spans="1:37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2"/>
      <c r="AB63" s="2"/>
      <c r="AC63" s="2"/>
      <c r="AD63" s="2"/>
      <c r="AE63" s="77"/>
      <c r="AF63" s="2"/>
      <c r="AG63" s="2"/>
      <c r="AH63" s="2"/>
      <c r="AI63" s="2"/>
      <c r="AJ63" s="2"/>
    </row>
    <row r="64" spans="1:37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77"/>
      <c r="AF64" s="2"/>
      <c r="AG64" s="2"/>
      <c r="AH64" s="2"/>
      <c r="AI64" s="2"/>
      <c r="AJ64" s="2"/>
    </row>
    <row r="65" spans="1:36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77"/>
      <c r="AF65" s="2"/>
      <c r="AG65" s="2"/>
      <c r="AH65" s="2"/>
      <c r="AI65" s="2"/>
      <c r="AJ65" s="2"/>
    </row>
    <row r="66" spans="1:36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77"/>
      <c r="AF66" s="2"/>
      <c r="AG66" s="2"/>
      <c r="AH66" s="2"/>
      <c r="AI66" s="2"/>
      <c r="AJ66" s="2"/>
    </row>
    <row r="67" spans="1:36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77"/>
      <c r="AF67" s="2"/>
      <c r="AG67" s="2"/>
      <c r="AH67" s="2"/>
      <c r="AI67" s="2"/>
      <c r="AJ67" s="2"/>
    </row>
    <row r="68" spans="1:36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77"/>
      <c r="AF68" s="2"/>
      <c r="AG68" s="2"/>
      <c r="AH68" s="2"/>
      <c r="AI68" s="2"/>
      <c r="AJ68" s="2"/>
    </row>
    <row r="69" spans="1:36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77"/>
      <c r="AF69" s="2"/>
      <c r="AG69" s="2"/>
      <c r="AH69" s="2"/>
      <c r="AI69" s="2"/>
      <c r="AJ69" s="2"/>
    </row>
    <row r="70" spans="1:36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77"/>
      <c r="AF70" s="2"/>
      <c r="AG70" s="2"/>
      <c r="AH70" s="2"/>
      <c r="AI70" s="2"/>
      <c r="AJ70" s="2"/>
    </row>
    <row r="71" spans="1:36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77"/>
      <c r="AF71" s="2"/>
      <c r="AG71" s="2"/>
      <c r="AH71" s="2"/>
      <c r="AI71" s="2"/>
      <c r="AJ71" s="2"/>
    </row>
    <row r="72" spans="1:36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77"/>
      <c r="AF72" s="2"/>
      <c r="AG72" s="2"/>
      <c r="AH72" s="2"/>
      <c r="AI72" s="2"/>
      <c r="AJ72" s="2"/>
    </row>
    <row r="73" spans="1:36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77"/>
      <c r="AF73" s="2"/>
      <c r="AG73" s="2"/>
      <c r="AH73" s="2"/>
      <c r="AI73" s="2"/>
      <c r="AJ73" s="2"/>
    </row>
    <row r="74" spans="1:36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77"/>
      <c r="AF74" s="2"/>
      <c r="AG74" s="2"/>
      <c r="AH74" s="2"/>
      <c r="AI74" s="2"/>
      <c r="AJ74" s="2"/>
    </row>
    <row r="75" spans="1:36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77"/>
      <c r="AF75" s="2"/>
      <c r="AG75" s="2"/>
      <c r="AH75" s="2"/>
      <c r="AI75" s="2"/>
      <c r="AJ75" s="2"/>
    </row>
    <row r="76" spans="1:36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77"/>
      <c r="AF76" s="2"/>
      <c r="AG76" s="2"/>
      <c r="AH76" s="2"/>
      <c r="AI76" s="2"/>
      <c r="AJ76" s="2"/>
    </row>
    <row r="77" spans="1:36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77"/>
      <c r="AF77" s="2"/>
      <c r="AG77" s="2"/>
      <c r="AH77" s="2"/>
      <c r="AI77" s="2"/>
      <c r="AJ77" s="2"/>
    </row>
    <row r="78" spans="1:36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77"/>
      <c r="AF78" s="2"/>
      <c r="AG78" s="2"/>
      <c r="AH78" s="2"/>
      <c r="AI78" s="2"/>
      <c r="AJ78" s="2"/>
    </row>
    <row r="79" spans="1:36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77"/>
      <c r="AF79" s="2"/>
      <c r="AG79" s="2"/>
      <c r="AH79" s="2"/>
      <c r="AI79" s="2"/>
      <c r="AJ79" s="2"/>
    </row>
    <row r="80" spans="1:36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77"/>
      <c r="AF80" s="2"/>
      <c r="AG80" s="2"/>
      <c r="AH80" s="2"/>
      <c r="AI80" s="2"/>
      <c r="AJ80" s="2"/>
    </row>
    <row r="81" spans="1:36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77"/>
      <c r="AF81" s="2"/>
      <c r="AG81" s="2"/>
      <c r="AH81" s="2"/>
      <c r="AI81" s="2"/>
      <c r="AJ81" s="2"/>
    </row>
    <row r="82" spans="1:36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77"/>
      <c r="AF82" s="2"/>
      <c r="AG82" s="2"/>
      <c r="AH82" s="2"/>
      <c r="AI82" s="2"/>
      <c r="AJ82" s="2"/>
    </row>
    <row r="83" spans="1:36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77"/>
      <c r="AF83" s="2"/>
      <c r="AG83" s="2"/>
      <c r="AH83" s="2"/>
      <c r="AI83" s="2"/>
      <c r="AJ83" s="2"/>
    </row>
    <row r="84" spans="1:36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77"/>
      <c r="AF84" s="2"/>
      <c r="AG84" s="2"/>
      <c r="AH84" s="2"/>
      <c r="AI84" s="2"/>
      <c r="AJ84" s="2"/>
    </row>
    <row r="85" spans="1:36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77"/>
      <c r="AF85" s="2"/>
      <c r="AG85" s="2"/>
      <c r="AH85" s="2"/>
      <c r="AI85" s="2"/>
      <c r="AJ85" s="2"/>
    </row>
    <row r="86" spans="1:36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77"/>
      <c r="AF86" s="2"/>
      <c r="AG86" s="2"/>
      <c r="AH86" s="2"/>
      <c r="AI86" s="2"/>
      <c r="AJ86" s="2"/>
    </row>
    <row r="87" spans="1:36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77"/>
      <c r="AF87" s="2"/>
      <c r="AG87" s="2"/>
      <c r="AH87" s="2"/>
      <c r="AI87" s="2"/>
      <c r="AJ87" s="2"/>
    </row>
    <row r="88" spans="1:36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77"/>
      <c r="AF88" s="2"/>
      <c r="AG88" s="2"/>
      <c r="AH88" s="2"/>
      <c r="AI88" s="2"/>
      <c r="AJ88" s="2"/>
    </row>
    <row r="89" spans="1:36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77"/>
      <c r="AF89" s="2"/>
      <c r="AG89" s="2"/>
      <c r="AH89" s="2"/>
      <c r="AI89" s="2"/>
      <c r="AJ89" s="2"/>
    </row>
    <row r="90" spans="1:36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77"/>
      <c r="AF90" s="2"/>
      <c r="AG90" s="2"/>
      <c r="AH90" s="2"/>
      <c r="AI90" s="2"/>
      <c r="AJ90" s="2"/>
    </row>
    <row r="91" spans="1:36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77"/>
      <c r="AF91" s="2"/>
      <c r="AG91" s="2"/>
      <c r="AH91" s="2"/>
      <c r="AI91" s="2"/>
      <c r="AJ91" s="2"/>
    </row>
    <row r="92" spans="1:36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77"/>
      <c r="AF92" s="2"/>
      <c r="AG92" s="2"/>
      <c r="AH92" s="2"/>
      <c r="AI92" s="2"/>
      <c r="AJ92" s="2"/>
    </row>
    <row r="93" spans="1:36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77"/>
      <c r="AF93" s="2"/>
      <c r="AG93" s="2"/>
      <c r="AH93" s="2"/>
      <c r="AI93" s="2"/>
      <c r="AJ93" s="2"/>
    </row>
    <row r="94" spans="1:36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77"/>
      <c r="AF94" s="2"/>
      <c r="AG94" s="2"/>
      <c r="AH94" s="2"/>
      <c r="AI94" s="2"/>
      <c r="AJ94" s="2"/>
    </row>
    <row r="95" spans="1:36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77"/>
      <c r="AF95" s="2"/>
      <c r="AG95" s="2"/>
      <c r="AH95" s="2"/>
      <c r="AI95" s="2"/>
      <c r="AJ95" s="2"/>
    </row>
    <row r="96" spans="1:36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77"/>
      <c r="AF96" s="2"/>
      <c r="AG96" s="2"/>
      <c r="AH96" s="2"/>
      <c r="AI96" s="2"/>
      <c r="AJ96" s="2"/>
    </row>
    <row r="97" spans="1:36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77"/>
      <c r="AF97" s="2"/>
      <c r="AG97" s="2"/>
      <c r="AH97" s="2"/>
      <c r="AI97" s="2"/>
      <c r="AJ97" s="2"/>
    </row>
    <row r="98" spans="1:36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77"/>
      <c r="AF98" s="2"/>
      <c r="AG98" s="2"/>
      <c r="AH98" s="2"/>
      <c r="AI98" s="2"/>
      <c r="AJ98" s="2"/>
    </row>
    <row r="99" spans="1:36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77"/>
      <c r="AF99" s="2"/>
      <c r="AG99" s="2"/>
      <c r="AH99" s="2"/>
      <c r="AI99" s="2"/>
      <c r="AJ99" s="2"/>
    </row>
    <row r="100" spans="1:36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77"/>
      <c r="AF100" s="2"/>
      <c r="AG100" s="2"/>
      <c r="AH100" s="2"/>
      <c r="AI100" s="2"/>
      <c r="AJ100" s="2"/>
    </row>
    <row r="101" spans="1:36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77"/>
      <c r="AF101" s="2"/>
      <c r="AG101" s="2"/>
      <c r="AH101" s="2"/>
      <c r="AI101" s="2"/>
      <c r="AJ101" s="2"/>
    </row>
    <row r="102" spans="1:36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77"/>
      <c r="AF102" s="2"/>
      <c r="AG102" s="2"/>
      <c r="AH102" s="2"/>
      <c r="AI102" s="2"/>
      <c r="AJ102" s="2"/>
    </row>
    <row r="103" spans="1:36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77"/>
      <c r="AF103" s="2"/>
      <c r="AG103" s="2"/>
      <c r="AH103" s="2"/>
      <c r="AI103" s="2"/>
      <c r="AJ103" s="2"/>
    </row>
    <row r="104" spans="1:36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77"/>
      <c r="AF104" s="2"/>
      <c r="AG104" s="2"/>
      <c r="AH104" s="2"/>
      <c r="AI104" s="2"/>
      <c r="AJ104" s="2"/>
    </row>
    <row r="105" spans="1:36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77"/>
      <c r="AF105" s="2"/>
      <c r="AG105" s="2"/>
      <c r="AH105" s="2"/>
      <c r="AI105" s="2"/>
      <c r="AJ105" s="2"/>
    </row>
    <row r="106" spans="1:36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77"/>
      <c r="AF106" s="2"/>
      <c r="AG106" s="2"/>
      <c r="AH106" s="2"/>
      <c r="AI106" s="2"/>
      <c r="AJ106" s="2"/>
    </row>
    <row r="107" spans="1:36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77"/>
      <c r="AF107" s="2"/>
      <c r="AG107" s="2"/>
      <c r="AH107" s="2"/>
      <c r="AI107" s="2"/>
      <c r="AJ107" s="2"/>
    </row>
    <row r="108" spans="1:36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77"/>
      <c r="AF108" s="2"/>
      <c r="AG108" s="2"/>
      <c r="AH108" s="2"/>
      <c r="AI108" s="2"/>
      <c r="AJ108" s="2"/>
    </row>
    <row r="109" spans="1:36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77"/>
      <c r="AF109" s="2"/>
      <c r="AG109" s="2"/>
      <c r="AH109" s="2"/>
      <c r="AI109" s="2"/>
      <c r="AJ109" s="2"/>
    </row>
    <row r="110" spans="1:36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77"/>
      <c r="AF110" s="2"/>
      <c r="AG110" s="2"/>
      <c r="AH110" s="2"/>
      <c r="AI110" s="2"/>
      <c r="AJ110" s="2"/>
    </row>
    <row r="111" spans="1:36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77"/>
      <c r="AF111" s="2"/>
      <c r="AG111" s="2"/>
      <c r="AH111" s="2"/>
      <c r="AI111" s="2"/>
      <c r="AJ111" s="2"/>
    </row>
    <row r="112" spans="1:36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77"/>
      <c r="AF112" s="2"/>
      <c r="AG112" s="2"/>
      <c r="AH112" s="2"/>
      <c r="AI112" s="2"/>
      <c r="AJ112" s="2"/>
    </row>
    <row r="113" spans="1:36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77"/>
      <c r="AF113" s="2"/>
      <c r="AG113" s="2"/>
      <c r="AH113" s="2"/>
      <c r="AI113" s="2"/>
      <c r="AJ113" s="2"/>
    </row>
    <row r="114" spans="1:36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77"/>
      <c r="AF114" s="2"/>
      <c r="AG114" s="2"/>
      <c r="AH114" s="2"/>
      <c r="AI114" s="2"/>
      <c r="AJ114" s="2"/>
    </row>
    <row r="115" spans="1:36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77"/>
      <c r="AF115" s="2"/>
      <c r="AG115" s="2"/>
      <c r="AH115" s="2"/>
      <c r="AI115" s="2"/>
      <c r="AJ115" s="2"/>
    </row>
    <row r="116" spans="1:36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77"/>
      <c r="AF116" s="2"/>
      <c r="AG116" s="2"/>
      <c r="AH116" s="2"/>
      <c r="AI116" s="2"/>
      <c r="AJ116" s="2"/>
    </row>
    <row r="117" spans="1:36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77"/>
      <c r="AF117" s="2"/>
      <c r="AG117" s="2"/>
      <c r="AH117" s="2"/>
      <c r="AI117" s="2"/>
      <c r="AJ117" s="2"/>
    </row>
    <row r="118" spans="1:36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77"/>
      <c r="AF118" s="2"/>
      <c r="AG118" s="2"/>
      <c r="AH118" s="2"/>
      <c r="AI118" s="2"/>
      <c r="AJ118" s="2"/>
    </row>
    <row r="119" spans="1:36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77"/>
      <c r="AF119" s="2"/>
      <c r="AG119" s="2"/>
      <c r="AH119" s="2"/>
      <c r="AI119" s="2"/>
      <c r="AJ119" s="2"/>
    </row>
    <row r="120" spans="1:36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77"/>
      <c r="AF120" s="2"/>
      <c r="AG120" s="2"/>
      <c r="AH120" s="2"/>
      <c r="AI120" s="2"/>
      <c r="AJ120" s="2"/>
    </row>
    <row r="121" spans="1:36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77"/>
      <c r="AF121" s="2"/>
      <c r="AG121" s="2"/>
      <c r="AH121" s="2"/>
      <c r="AI121" s="2"/>
      <c r="AJ121" s="2"/>
    </row>
    <row r="122" spans="1:36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77"/>
      <c r="AF122" s="2"/>
      <c r="AG122" s="2"/>
      <c r="AH122" s="2"/>
      <c r="AI122" s="2"/>
      <c r="AJ122" s="2"/>
    </row>
    <row r="123" spans="1:36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77"/>
      <c r="AF123" s="2"/>
      <c r="AG123" s="2"/>
      <c r="AH123" s="2"/>
      <c r="AI123" s="2"/>
      <c r="AJ123" s="2"/>
    </row>
    <row r="124" spans="1:36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77"/>
      <c r="AF124" s="2"/>
      <c r="AG124" s="2"/>
      <c r="AH124" s="2"/>
      <c r="AI124" s="2"/>
      <c r="AJ124" s="2"/>
    </row>
    <row r="125" spans="1:36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77"/>
      <c r="AF125" s="2"/>
      <c r="AG125" s="2"/>
      <c r="AH125" s="2"/>
      <c r="AI125" s="2"/>
      <c r="AJ125" s="2"/>
    </row>
    <row r="126" spans="1:36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77"/>
      <c r="AF126" s="2"/>
      <c r="AG126" s="2"/>
      <c r="AH126" s="2"/>
      <c r="AI126" s="2"/>
      <c r="AJ126" s="2"/>
    </row>
    <row r="127" spans="1:36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77"/>
      <c r="AF127" s="2"/>
      <c r="AG127" s="2"/>
      <c r="AH127" s="2"/>
      <c r="AI127" s="2"/>
      <c r="AJ127" s="2"/>
    </row>
    <row r="128" spans="1:36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77"/>
      <c r="AF128" s="2"/>
      <c r="AG128" s="2"/>
      <c r="AH128" s="2"/>
      <c r="AI128" s="2"/>
      <c r="AJ128" s="2"/>
    </row>
    <row r="129" spans="1:36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77"/>
      <c r="AF129" s="2"/>
      <c r="AG129" s="2"/>
      <c r="AH129" s="2"/>
      <c r="AI129" s="2"/>
      <c r="AJ129" s="2"/>
    </row>
    <row r="130" spans="1:36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77"/>
      <c r="AF130" s="2"/>
      <c r="AG130" s="2"/>
      <c r="AH130" s="2"/>
      <c r="AI130" s="2"/>
      <c r="AJ130" s="2"/>
    </row>
    <row r="131" spans="1:36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77"/>
      <c r="AF131" s="2"/>
      <c r="AG131" s="2"/>
      <c r="AH131" s="2"/>
      <c r="AI131" s="2"/>
      <c r="AJ131" s="2"/>
    </row>
    <row r="132" spans="1:36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77"/>
      <c r="AF132" s="2"/>
      <c r="AG132" s="2"/>
      <c r="AH132" s="2"/>
      <c r="AI132" s="2"/>
      <c r="AJ132" s="2"/>
    </row>
    <row r="133" spans="1:36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77"/>
      <c r="AF133" s="2"/>
      <c r="AG133" s="2"/>
      <c r="AH133" s="2"/>
      <c r="AI133" s="2"/>
      <c r="AJ133" s="2"/>
    </row>
    <row r="134" spans="1:36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77"/>
      <c r="AF134" s="2"/>
      <c r="AG134" s="2"/>
      <c r="AH134" s="2"/>
      <c r="AI134" s="2"/>
      <c r="AJ134" s="2"/>
    </row>
    <row r="135" spans="1:36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77"/>
      <c r="AF135" s="2"/>
      <c r="AG135" s="2"/>
      <c r="AH135" s="2"/>
      <c r="AI135" s="2"/>
      <c r="AJ135" s="2"/>
    </row>
    <row r="136" spans="1:36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77"/>
      <c r="AF136" s="2"/>
      <c r="AG136" s="2"/>
      <c r="AH136" s="2"/>
      <c r="AI136" s="2"/>
      <c r="AJ136" s="2"/>
    </row>
    <row r="137" spans="1:36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77"/>
      <c r="AF137" s="2"/>
      <c r="AG137" s="2"/>
      <c r="AH137" s="2"/>
      <c r="AI137" s="2"/>
      <c r="AJ137" s="2"/>
    </row>
    <row r="138" spans="1:36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77"/>
      <c r="AF138" s="2"/>
      <c r="AG138" s="2"/>
      <c r="AH138" s="2"/>
      <c r="AI138" s="2"/>
      <c r="AJ138" s="2"/>
    </row>
    <row r="139" spans="1:36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77"/>
      <c r="AF139" s="2"/>
      <c r="AG139" s="2"/>
      <c r="AH139" s="2"/>
      <c r="AI139" s="2"/>
      <c r="AJ139" s="2"/>
    </row>
    <row r="140" spans="1:36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77"/>
      <c r="AF140" s="2"/>
      <c r="AG140" s="2"/>
      <c r="AH140" s="2"/>
      <c r="AI140" s="2"/>
      <c r="AJ140" s="2"/>
    </row>
    <row r="141" spans="1:36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77"/>
      <c r="AF141" s="2"/>
      <c r="AG141" s="2"/>
      <c r="AH141" s="2"/>
      <c r="AI141" s="2"/>
      <c r="AJ141" s="2"/>
    </row>
    <row r="142" spans="1:36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77"/>
      <c r="AF142" s="2"/>
      <c r="AG142" s="2"/>
      <c r="AH142" s="2"/>
      <c r="AI142" s="2"/>
      <c r="AJ142" s="2"/>
    </row>
    <row r="143" spans="1:36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1"/>
      <c r="U143" s="31"/>
      <c r="V143" s="31"/>
      <c r="W143" s="31"/>
      <c r="X143" s="31"/>
      <c r="Y143" s="31"/>
      <c r="Z143" s="31"/>
      <c r="AA143" s="30"/>
      <c r="AB143" s="30"/>
      <c r="AC143" s="30"/>
      <c r="AD143" s="2"/>
      <c r="AE143" s="77"/>
      <c r="AF143" s="2"/>
      <c r="AG143" s="30"/>
      <c r="AH143" s="30"/>
      <c r="AI143" s="30"/>
      <c r="AJ143" s="30"/>
    </row>
    <row r="144" spans="1:36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1"/>
      <c r="Z144" s="31"/>
      <c r="AA144" s="30"/>
      <c r="AB144" s="30"/>
      <c r="AC144" s="30"/>
      <c r="AD144" s="2"/>
      <c r="AE144" s="77"/>
      <c r="AF144" s="2"/>
      <c r="AG144" s="30"/>
      <c r="AH144" s="30"/>
      <c r="AI144" s="30"/>
      <c r="AJ144" s="30"/>
    </row>
    <row r="145" spans="1:36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1"/>
      <c r="U145" s="31"/>
      <c r="V145" s="31"/>
      <c r="W145" s="31"/>
      <c r="X145" s="31"/>
      <c r="Y145" s="31"/>
      <c r="Z145" s="31"/>
      <c r="AA145" s="30"/>
      <c r="AB145" s="30"/>
      <c r="AC145" s="30"/>
      <c r="AD145" s="2"/>
      <c r="AE145" s="77"/>
      <c r="AF145" s="2"/>
      <c r="AG145" s="30"/>
      <c r="AH145" s="30"/>
      <c r="AI145" s="30"/>
      <c r="AJ145" s="30"/>
    </row>
    <row r="146" spans="1:36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1"/>
      <c r="U146" s="31"/>
      <c r="V146" s="31"/>
      <c r="W146" s="31"/>
      <c r="X146" s="31"/>
      <c r="Y146" s="31"/>
      <c r="Z146" s="31"/>
      <c r="AA146" s="30"/>
      <c r="AB146" s="30"/>
      <c r="AC146" s="30"/>
      <c r="AD146" s="2"/>
      <c r="AE146" s="77"/>
      <c r="AF146" s="2"/>
      <c r="AG146" s="30"/>
      <c r="AH146" s="30"/>
      <c r="AI146" s="30"/>
      <c r="AJ146" s="30"/>
    </row>
    <row r="147" spans="1:36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1"/>
      <c r="U147" s="31"/>
      <c r="V147" s="31"/>
      <c r="W147" s="31"/>
      <c r="X147" s="31"/>
      <c r="Y147" s="31"/>
      <c r="Z147" s="31"/>
      <c r="AA147" s="30"/>
      <c r="AB147" s="30"/>
      <c r="AC147" s="30"/>
      <c r="AD147" s="2"/>
      <c r="AE147" s="77"/>
      <c r="AF147" s="2"/>
      <c r="AG147" s="30"/>
      <c r="AH147" s="30"/>
      <c r="AI147" s="30"/>
      <c r="AJ147" s="30"/>
    </row>
    <row r="148" spans="1:36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1"/>
      <c r="U148" s="31"/>
      <c r="V148" s="31"/>
      <c r="W148" s="31"/>
      <c r="X148" s="31"/>
      <c r="Y148" s="31"/>
      <c r="Z148" s="31"/>
      <c r="AA148" s="30"/>
      <c r="AB148" s="30"/>
      <c r="AC148" s="30"/>
      <c r="AD148" s="2"/>
      <c r="AE148" s="77"/>
      <c r="AF148" s="2"/>
      <c r="AG148" s="30"/>
      <c r="AH148" s="30"/>
      <c r="AI148" s="30"/>
      <c r="AJ148" s="30"/>
    </row>
    <row r="149" spans="1:36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1"/>
      <c r="U149" s="31"/>
      <c r="V149" s="31"/>
      <c r="W149" s="31"/>
      <c r="X149" s="31"/>
      <c r="Y149" s="31"/>
      <c r="Z149" s="31"/>
      <c r="AA149" s="30"/>
      <c r="AB149" s="30"/>
      <c r="AC149" s="30"/>
      <c r="AD149" s="2"/>
      <c r="AE149" s="77"/>
      <c r="AF149" s="2"/>
      <c r="AG149" s="30"/>
      <c r="AH149" s="30"/>
      <c r="AI149" s="30"/>
      <c r="AJ149" s="30"/>
    </row>
    <row r="150" spans="1:36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1"/>
      <c r="U150" s="31"/>
      <c r="V150" s="31"/>
      <c r="W150" s="31"/>
      <c r="X150" s="31"/>
      <c r="Y150" s="31"/>
      <c r="Z150" s="31"/>
      <c r="AA150" s="30"/>
      <c r="AB150" s="30"/>
      <c r="AC150" s="30"/>
      <c r="AD150" s="2"/>
      <c r="AE150" s="77"/>
      <c r="AF150" s="2"/>
      <c r="AG150" s="30"/>
      <c r="AH150" s="30"/>
      <c r="AI150" s="30"/>
      <c r="AJ150" s="30"/>
    </row>
    <row r="151" spans="1:36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1"/>
      <c r="U151" s="31"/>
      <c r="V151" s="31"/>
      <c r="W151" s="31"/>
      <c r="X151" s="31"/>
      <c r="Y151" s="31"/>
      <c r="Z151" s="31"/>
      <c r="AA151" s="30"/>
      <c r="AB151" s="30"/>
      <c r="AC151" s="30"/>
      <c r="AD151" s="2"/>
      <c r="AE151" s="77"/>
      <c r="AF151" s="2"/>
      <c r="AG151" s="30"/>
      <c r="AH151" s="30"/>
      <c r="AI151" s="30"/>
      <c r="AJ151" s="30"/>
    </row>
    <row r="152" spans="1:36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1"/>
      <c r="U152" s="31"/>
      <c r="V152" s="31"/>
      <c r="W152" s="31"/>
      <c r="X152" s="31"/>
      <c r="Y152" s="31"/>
      <c r="Z152" s="31"/>
      <c r="AA152" s="30"/>
      <c r="AB152" s="30"/>
      <c r="AC152" s="30"/>
      <c r="AD152" s="2"/>
      <c r="AE152" s="77"/>
      <c r="AF152" s="2"/>
      <c r="AG152" s="30"/>
      <c r="AH152" s="30"/>
      <c r="AI152" s="30"/>
      <c r="AJ152" s="30"/>
    </row>
    <row r="153" spans="1:36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1"/>
      <c r="U153" s="31"/>
      <c r="V153" s="31"/>
      <c r="W153" s="31"/>
      <c r="X153" s="31"/>
      <c r="Y153" s="31"/>
      <c r="Z153" s="31"/>
      <c r="AA153" s="30"/>
      <c r="AB153" s="30"/>
      <c r="AC153" s="30"/>
      <c r="AD153" s="2"/>
      <c r="AE153" s="77"/>
      <c r="AF153" s="2"/>
      <c r="AG153" s="30"/>
      <c r="AH153" s="30"/>
      <c r="AI153" s="30"/>
      <c r="AJ153" s="30"/>
    </row>
    <row r="154" spans="1:36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1"/>
      <c r="U154" s="31"/>
      <c r="V154" s="31"/>
      <c r="W154" s="31"/>
      <c r="X154" s="31"/>
      <c r="Y154" s="31"/>
      <c r="Z154" s="31"/>
      <c r="AA154" s="30"/>
      <c r="AB154" s="30"/>
      <c r="AC154" s="30"/>
      <c r="AD154" s="2"/>
      <c r="AE154" s="77"/>
      <c r="AF154" s="2"/>
      <c r="AG154" s="30"/>
      <c r="AH154" s="30"/>
      <c r="AI154" s="30"/>
      <c r="AJ154" s="30"/>
    </row>
    <row r="155" spans="1:36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1"/>
      <c r="U155" s="31"/>
      <c r="V155" s="31"/>
      <c r="W155" s="31"/>
      <c r="X155" s="31"/>
      <c r="Y155" s="31"/>
      <c r="Z155" s="31"/>
      <c r="AA155" s="30"/>
      <c r="AB155" s="30"/>
      <c r="AC155" s="30"/>
      <c r="AD155" s="2"/>
      <c r="AE155" s="77"/>
      <c r="AF155" s="2"/>
      <c r="AG155" s="30"/>
      <c r="AH155" s="30"/>
      <c r="AI155" s="30"/>
      <c r="AJ155" s="30"/>
    </row>
    <row r="156" spans="1:36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1"/>
      <c r="U156" s="31"/>
      <c r="V156" s="31"/>
      <c r="W156" s="31"/>
      <c r="X156" s="31"/>
      <c r="Y156" s="31"/>
      <c r="Z156" s="31"/>
      <c r="AA156" s="30"/>
      <c r="AB156" s="30"/>
      <c r="AC156" s="30"/>
      <c r="AD156" s="2"/>
      <c r="AE156" s="77"/>
      <c r="AF156" s="2"/>
      <c r="AG156" s="30"/>
      <c r="AH156" s="30"/>
      <c r="AI156" s="30"/>
      <c r="AJ156" s="30"/>
    </row>
    <row r="157" spans="1:36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1"/>
      <c r="U157" s="31"/>
      <c r="V157" s="31"/>
      <c r="W157" s="31"/>
      <c r="X157" s="31"/>
      <c r="Y157" s="31"/>
      <c r="Z157" s="31"/>
      <c r="AA157" s="30"/>
      <c r="AB157" s="30"/>
      <c r="AC157" s="30"/>
      <c r="AD157" s="2"/>
      <c r="AE157" s="77"/>
      <c r="AF157" s="2"/>
      <c r="AG157" s="30"/>
      <c r="AH157" s="30"/>
      <c r="AI157" s="30"/>
      <c r="AJ157" s="30"/>
    </row>
    <row r="158" spans="1:36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1"/>
      <c r="U158" s="31"/>
      <c r="V158" s="31"/>
      <c r="W158" s="31"/>
      <c r="X158" s="31"/>
      <c r="Y158" s="31"/>
      <c r="Z158" s="31"/>
      <c r="AA158" s="30"/>
      <c r="AB158" s="30"/>
      <c r="AC158" s="30"/>
      <c r="AD158" s="2"/>
      <c r="AE158" s="77"/>
      <c r="AF158" s="2"/>
      <c r="AG158" s="30"/>
      <c r="AH158" s="30"/>
      <c r="AI158" s="30"/>
      <c r="AJ158" s="30"/>
    </row>
    <row r="159" spans="1:36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1"/>
      <c r="U159" s="31"/>
      <c r="V159" s="31"/>
      <c r="W159" s="31"/>
      <c r="X159" s="31"/>
      <c r="Y159" s="31"/>
      <c r="Z159" s="31"/>
      <c r="AA159" s="30"/>
      <c r="AB159" s="30"/>
      <c r="AC159" s="30"/>
      <c r="AD159" s="2"/>
      <c r="AE159" s="77"/>
      <c r="AF159" s="2"/>
      <c r="AG159" s="30"/>
      <c r="AH159" s="30"/>
      <c r="AI159" s="30"/>
      <c r="AJ159" s="30"/>
    </row>
    <row r="160" spans="1:36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1"/>
      <c r="U160" s="31"/>
      <c r="V160" s="31"/>
      <c r="W160" s="31"/>
      <c r="X160" s="31"/>
      <c r="Y160" s="31"/>
      <c r="Z160" s="31"/>
      <c r="AA160" s="30"/>
      <c r="AB160" s="30"/>
      <c r="AC160" s="30"/>
      <c r="AD160" s="2"/>
      <c r="AE160" s="77"/>
      <c r="AF160" s="2"/>
      <c r="AG160" s="30"/>
      <c r="AH160" s="30"/>
      <c r="AI160" s="30"/>
      <c r="AJ160" s="30"/>
    </row>
    <row r="161" spans="1:36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1"/>
      <c r="U161" s="31"/>
      <c r="V161" s="31"/>
      <c r="W161" s="31"/>
      <c r="X161" s="31"/>
      <c r="Y161" s="31"/>
      <c r="Z161" s="31"/>
      <c r="AA161" s="30"/>
      <c r="AB161" s="30"/>
      <c r="AC161" s="30"/>
      <c r="AD161" s="2"/>
      <c r="AE161" s="77"/>
      <c r="AF161" s="2"/>
      <c r="AG161" s="30"/>
      <c r="AH161" s="30"/>
      <c r="AI161" s="30"/>
      <c r="AJ161" s="30"/>
    </row>
    <row r="162" spans="1:36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1"/>
      <c r="U162" s="31"/>
      <c r="V162" s="31"/>
      <c r="W162" s="31"/>
      <c r="X162" s="31"/>
      <c r="Y162" s="31"/>
      <c r="Z162" s="31"/>
      <c r="AA162" s="30"/>
      <c r="AB162" s="30"/>
      <c r="AC162" s="30"/>
      <c r="AD162" s="2"/>
      <c r="AE162" s="77"/>
      <c r="AF162" s="2"/>
      <c r="AG162" s="30"/>
      <c r="AH162" s="30"/>
      <c r="AI162" s="30"/>
      <c r="AJ162" s="30"/>
    </row>
    <row r="163" spans="1:36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1"/>
      <c r="U163" s="31"/>
      <c r="V163" s="31"/>
      <c r="W163" s="31"/>
      <c r="X163" s="31"/>
      <c r="Y163" s="31"/>
      <c r="Z163" s="31"/>
      <c r="AA163" s="30"/>
      <c r="AB163" s="30"/>
      <c r="AC163" s="30"/>
      <c r="AD163" s="2"/>
      <c r="AE163" s="77"/>
      <c r="AF163" s="2"/>
      <c r="AG163" s="30"/>
      <c r="AH163" s="30"/>
      <c r="AI163" s="30"/>
      <c r="AJ163" s="30"/>
    </row>
    <row r="164" spans="1:36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1"/>
      <c r="U164" s="31"/>
      <c r="V164" s="31"/>
      <c r="W164" s="31"/>
      <c r="X164" s="31"/>
      <c r="Y164" s="31"/>
      <c r="Z164" s="31"/>
      <c r="AA164" s="30"/>
      <c r="AB164" s="30"/>
      <c r="AC164" s="30"/>
      <c r="AD164" s="2"/>
      <c r="AE164" s="77"/>
      <c r="AF164" s="2"/>
      <c r="AG164" s="30"/>
      <c r="AH164" s="30"/>
      <c r="AI164" s="30"/>
      <c r="AJ164" s="30"/>
    </row>
    <row r="165" spans="1:36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1"/>
      <c r="U165" s="31"/>
      <c r="V165" s="31"/>
      <c r="W165" s="31"/>
      <c r="X165" s="31"/>
      <c r="Y165" s="31"/>
      <c r="Z165" s="31"/>
      <c r="AA165" s="30"/>
      <c r="AB165" s="30"/>
      <c r="AC165" s="30"/>
      <c r="AD165" s="2"/>
      <c r="AE165" s="77"/>
      <c r="AF165" s="2"/>
      <c r="AG165" s="30"/>
      <c r="AH165" s="30"/>
      <c r="AI165" s="30"/>
      <c r="AJ165" s="30"/>
    </row>
    <row r="166" spans="1:36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1"/>
      <c r="U166" s="31"/>
      <c r="V166" s="31"/>
      <c r="W166" s="31"/>
      <c r="X166" s="31"/>
      <c r="Y166" s="31"/>
      <c r="Z166" s="31"/>
      <c r="AA166" s="30"/>
      <c r="AB166" s="30"/>
      <c r="AC166" s="30"/>
      <c r="AD166" s="2"/>
      <c r="AE166" s="77"/>
      <c r="AF166" s="2"/>
      <c r="AG166" s="30"/>
      <c r="AH166" s="30"/>
      <c r="AI166" s="30"/>
      <c r="AJ166" s="30"/>
    </row>
    <row r="167" spans="1:36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1"/>
      <c r="U167" s="31"/>
      <c r="V167" s="31"/>
      <c r="W167" s="31"/>
      <c r="X167" s="31"/>
      <c r="Y167" s="31"/>
      <c r="Z167" s="31"/>
      <c r="AA167" s="30"/>
      <c r="AB167" s="30"/>
      <c r="AC167" s="30"/>
      <c r="AD167" s="2"/>
      <c r="AE167" s="77"/>
      <c r="AF167" s="2"/>
      <c r="AG167" s="30"/>
      <c r="AH167" s="30"/>
      <c r="AI167" s="30"/>
      <c r="AJ167" s="30"/>
    </row>
    <row r="168" spans="1:36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1"/>
      <c r="U168" s="31"/>
      <c r="V168" s="31"/>
      <c r="W168" s="31"/>
      <c r="X168" s="31"/>
      <c r="Y168" s="31"/>
      <c r="Z168" s="31"/>
      <c r="AA168" s="30"/>
      <c r="AB168" s="30"/>
      <c r="AC168" s="30"/>
      <c r="AD168" s="2"/>
      <c r="AE168" s="77"/>
      <c r="AF168" s="2"/>
      <c r="AG168" s="30"/>
      <c r="AH168" s="30"/>
      <c r="AI168" s="30"/>
      <c r="AJ168" s="30"/>
    </row>
    <row r="169" spans="1:36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1"/>
      <c r="U169" s="31"/>
      <c r="V169" s="31"/>
      <c r="W169" s="31"/>
      <c r="X169" s="31"/>
      <c r="Y169" s="31"/>
      <c r="Z169" s="31"/>
      <c r="AA169" s="30"/>
      <c r="AB169" s="30"/>
      <c r="AC169" s="30"/>
      <c r="AD169" s="2"/>
      <c r="AE169" s="77"/>
      <c r="AF169" s="2"/>
      <c r="AG169" s="30"/>
      <c r="AH169" s="30"/>
      <c r="AI169" s="30"/>
      <c r="AJ169" s="30"/>
    </row>
    <row r="170" spans="1:36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1"/>
      <c r="U170" s="31"/>
      <c r="V170" s="31"/>
      <c r="W170" s="31"/>
      <c r="X170" s="31"/>
      <c r="Y170" s="31"/>
      <c r="Z170" s="31"/>
      <c r="AA170" s="30"/>
      <c r="AB170" s="30"/>
      <c r="AC170" s="30"/>
      <c r="AD170" s="2"/>
      <c r="AE170" s="77"/>
      <c r="AF170" s="2"/>
      <c r="AG170" s="30"/>
      <c r="AH170" s="30"/>
      <c r="AI170" s="30"/>
      <c r="AJ170" s="30"/>
    </row>
    <row r="171" spans="1:36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1"/>
      <c r="U171" s="31"/>
      <c r="V171" s="31"/>
      <c r="W171" s="31"/>
      <c r="X171" s="31"/>
      <c r="Y171" s="31"/>
      <c r="Z171" s="31"/>
      <c r="AA171" s="30"/>
      <c r="AB171" s="30"/>
      <c r="AC171" s="30"/>
      <c r="AD171" s="2"/>
      <c r="AE171" s="77"/>
      <c r="AF171" s="2"/>
      <c r="AG171" s="30"/>
      <c r="AH171" s="30"/>
      <c r="AI171" s="30"/>
      <c r="AJ171" s="30"/>
    </row>
    <row r="172" spans="1:36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1"/>
      <c r="U172" s="31"/>
      <c r="V172" s="31"/>
      <c r="W172" s="31"/>
      <c r="X172" s="31"/>
      <c r="Y172" s="31"/>
      <c r="Z172" s="31"/>
      <c r="AA172" s="30"/>
      <c r="AB172" s="30"/>
      <c r="AC172" s="30"/>
      <c r="AD172" s="2"/>
      <c r="AE172" s="77"/>
      <c r="AF172" s="2"/>
      <c r="AG172" s="30"/>
      <c r="AH172" s="30"/>
      <c r="AI172" s="30"/>
      <c r="AJ172" s="30"/>
    </row>
    <row r="173" spans="1:36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1"/>
      <c r="U173" s="31"/>
      <c r="V173" s="31"/>
      <c r="W173" s="31"/>
      <c r="X173" s="31"/>
      <c r="Y173" s="31"/>
      <c r="Z173" s="31"/>
      <c r="AA173" s="30"/>
      <c r="AB173" s="30"/>
      <c r="AC173" s="30"/>
      <c r="AD173" s="2"/>
      <c r="AE173" s="77"/>
      <c r="AF173" s="2"/>
      <c r="AG173" s="30"/>
      <c r="AH173" s="30"/>
      <c r="AI173" s="30"/>
      <c r="AJ173" s="30"/>
    </row>
    <row r="174" spans="1:36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1"/>
      <c r="U174" s="31"/>
      <c r="V174" s="31"/>
      <c r="W174" s="31"/>
      <c r="X174" s="31"/>
      <c r="Y174" s="31"/>
      <c r="Z174" s="31"/>
      <c r="AA174" s="30"/>
      <c r="AB174" s="30"/>
      <c r="AC174" s="30"/>
      <c r="AD174" s="2"/>
      <c r="AE174" s="77"/>
      <c r="AF174" s="2"/>
      <c r="AG174" s="30"/>
      <c r="AH174" s="30"/>
      <c r="AI174" s="30"/>
      <c r="AJ174" s="30"/>
    </row>
    <row r="175" spans="1:36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1"/>
      <c r="U175" s="31"/>
      <c r="V175" s="31"/>
      <c r="W175" s="31"/>
      <c r="X175" s="31"/>
      <c r="Y175" s="31"/>
      <c r="Z175" s="31"/>
      <c r="AA175" s="30"/>
      <c r="AB175" s="30"/>
      <c r="AC175" s="30"/>
      <c r="AD175" s="2"/>
      <c r="AE175" s="77"/>
      <c r="AF175" s="2"/>
      <c r="AG175" s="30"/>
      <c r="AH175" s="30"/>
      <c r="AI175" s="30"/>
      <c r="AJ175" s="30"/>
    </row>
    <row r="176" spans="1:36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1"/>
      <c r="U176" s="31"/>
      <c r="V176" s="31"/>
      <c r="W176" s="31"/>
      <c r="X176" s="31"/>
      <c r="Y176" s="31"/>
      <c r="Z176" s="31"/>
      <c r="AA176" s="30"/>
      <c r="AB176" s="30"/>
      <c r="AC176" s="30"/>
      <c r="AD176" s="2"/>
      <c r="AE176" s="77"/>
      <c r="AF176" s="2"/>
      <c r="AG176" s="30"/>
      <c r="AH176" s="30"/>
      <c r="AI176" s="30"/>
      <c r="AJ176" s="30"/>
    </row>
    <row r="177" spans="1:36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1"/>
      <c r="U177" s="31"/>
      <c r="V177" s="31"/>
      <c r="W177" s="31"/>
      <c r="X177" s="31"/>
      <c r="Y177" s="31"/>
      <c r="Z177" s="31"/>
      <c r="AA177" s="30"/>
      <c r="AB177" s="30"/>
      <c r="AC177" s="30"/>
      <c r="AD177" s="2"/>
      <c r="AE177" s="77"/>
      <c r="AF177" s="2"/>
      <c r="AG177" s="30"/>
      <c r="AH177" s="30"/>
      <c r="AI177" s="30"/>
      <c r="AJ177" s="30"/>
    </row>
    <row r="178" spans="1:36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1"/>
      <c r="U178" s="31"/>
      <c r="V178" s="31"/>
      <c r="W178" s="31"/>
      <c r="X178" s="31"/>
      <c r="Y178" s="31"/>
      <c r="Z178" s="31"/>
      <c r="AA178" s="30"/>
      <c r="AB178" s="30"/>
      <c r="AC178" s="30"/>
      <c r="AD178" s="2"/>
      <c r="AE178" s="77"/>
      <c r="AF178" s="2"/>
      <c r="AG178" s="30"/>
      <c r="AH178" s="30"/>
      <c r="AI178" s="30"/>
      <c r="AJ178" s="30"/>
    </row>
    <row r="179" spans="1:36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1"/>
      <c r="U179" s="31"/>
      <c r="V179" s="31"/>
      <c r="W179" s="31"/>
      <c r="X179" s="31"/>
      <c r="Y179" s="31"/>
      <c r="Z179" s="31"/>
      <c r="AA179" s="30"/>
      <c r="AB179" s="30"/>
      <c r="AC179" s="30"/>
      <c r="AD179" s="2"/>
      <c r="AE179" s="77"/>
      <c r="AF179" s="2"/>
      <c r="AG179" s="30"/>
      <c r="AH179" s="30"/>
      <c r="AI179" s="30"/>
      <c r="AJ179" s="30"/>
    </row>
    <row r="180" spans="1:36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1"/>
      <c r="U180" s="31"/>
      <c r="V180" s="31"/>
      <c r="W180" s="31"/>
      <c r="X180" s="31"/>
      <c r="Y180" s="31"/>
      <c r="Z180" s="31"/>
      <c r="AA180" s="30"/>
      <c r="AB180" s="30"/>
      <c r="AC180" s="30"/>
      <c r="AD180" s="2"/>
      <c r="AE180" s="77"/>
      <c r="AF180" s="2"/>
      <c r="AG180" s="30"/>
      <c r="AH180" s="30"/>
      <c r="AI180" s="30"/>
      <c r="AJ180" s="30"/>
    </row>
    <row r="181" spans="1:36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1"/>
      <c r="U181" s="31"/>
      <c r="V181" s="31"/>
      <c r="W181" s="31"/>
      <c r="X181" s="31"/>
      <c r="Y181" s="31"/>
      <c r="Z181" s="31"/>
      <c r="AA181" s="30"/>
      <c r="AB181" s="30"/>
      <c r="AC181" s="30"/>
      <c r="AD181" s="2"/>
      <c r="AE181" s="77"/>
      <c r="AF181" s="2"/>
      <c r="AG181" s="30"/>
      <c r="AH181" s="30"/>
      <c r="AI181" s="30"/>
      <c r="AJ181" s="30"/>
    </row>
    <row r="182" spans="1:36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1"/>
      <c r="U182" s="31"/>
      <c r="V182" s="31"/>
      <c r="W182" s="31"/>
      <c r="X182" s="31"/>
      <c r="Y182" s="31"/>
      <c r="Z182" s="31"/>
      <c r="AA182" s="30"/>
      <c r="AB182" s="30"/>
      <c r="AC182" s="30"/>
      <c r="AD182" s="2"/>
      <c r="AE182" s="77"/>
      <c r="AF182" s="2"/>
      <c r="AG182" s="30"/>
      <c r="AH182" s="30"/>
      <c r="AI182" s="30"/>
      <c r="AJ182" s="30"/>
    </row>
    <row r="183" spans="1:36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1"/>
      <c r="U183" s="31"/>
      <c r="V183" s="31"/>
      <c r="W183" s="31"/>
      <c r="X183" s="31"/>
      <c r="Y183" s="31"/>
      <c r="Z183" s="31"/>
      <c r="AA183" s="30"/>
      <c r="AB183" s="30"/>
      <c r="AC183" s="30"/>
      <c r="AD183" s="2"/>
      <c r="AE183" s="77"/>
      <c r="AF183" s="2"/>
      <c r="AG183" s="30"/>
      <c r="AH183" s="30"/>
      <c r="AI183" s="30"/>
      <c r="AJ183" s="30"/>
    </row>
    <row r="184" spans="1:36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1"/>
      <c r="U184" s="31"/>
      <c r="V184" s="31"/>
      <c r="W184" s="31"/>
      <c r="X184" s="31"/>
      <c r="Y184" s="31"/>
      <c r="Z184" s="31"/>
      <c r="AA184" s="30"/>
      <c r="AB184" s="30"/>
      <c r="AC184" s="30"/>
      <c r="AD184" s="2"/>
      <c r="AE184" s="77"/>
      <c r="AF184" s="2"/>
      <c r="AG184" s="30"/>
      <c r="AH184" s="30"/>
      <c r="AI184" s="30"/>
      <c r="AJ184" s="30"/>
    </row>
    <row r="185" spans="1:36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1"/>
      <c r="U185" s="31"/>
      <c r="V185" s="31"/>
      <c r="W185" s="31"/>
      <c r="X185" s="31"/>
      <c r="Y185" s="31"/>
      <c r="Z185" s="31"/>
      <c r="AA185" s="30"/>
      <c r="AB185" s="30"/>
      <c r="AC185" s="30"/>
      <c r="AD185" s="2"/>
      <c r="AE185" s="77"/>
      <c r="AF185" s="2"/>
      <c r="AG185" s="30"/>
      <c r="AH185" s="30"/>
      <c r="AI185" s="30"/>
      <c r="AJ185" s="30"/>
    </row>
    <row r="186" spans="1:36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1"/>
      <c r="U186" s="31"/>
      <c r="V186" s="31"/>
      <c r="W186" s="31"/>
      <c r="X186" s="31"/>
      <c r="Y186" s="31"/>
      <c r="Z186" s="31"/>
      <c r="AA186" s="30"/>
      <c r="AB186" s="30"/>
      <c r="AC186" s="30"/>
      <c r="AD186" s="2"/>
      <c r="AE186" s="77"/>
      <c r="AF186" s="2"/>
      <c r="AG186" s="30"/>
      <c r="AH186" s="30"/>
      <c r="AI186" s="30"/>
      <c r="AJ186" s="30"/>
    </row>
    <row r="187" spans="1:36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1"/>
      <c r="U187" s="31"/>
      <c r="V187" s="31"/>
      <c r="W187" s="31"/>
      <c r="X187" s="31"/>
      <c r="Y187" s="31"/>
      <c r="Z187" s="31"/>
      <c r="AA187" s="30"/>
      <c r="AB187" s="30"/>
      <c r="AC187" s="30"/>
      <c r="AD187" s="2"/>
      <c r="AE187" s="77"/>
      <c r="AF187" s="2"/>
      <c r="AG187" s="30"/>
      <c r="AH187" s="30"/>
      <c r="AI187" s="30"/>
      <c r="AJ187" s="30"/>
    </row>
    <row r="188" spans="1:36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1"/>
      <c r="U188" s="31"/>
      <c r="V188" s="31"/>
      <c r="W188" s="31"/>
      <c r="X188" s="31"/>
      <c r="Y188" s="31"/>
      <c r="Z188" s="31"/>
      <c r="AA188" s="30"/>
      <c r="AB188" s="30"/>
      <c r="AC188" s="30"/>
      <c r="AD188" s="2"/>
      <c r="AE188" s="77"/>
      <c r="AF188" s="2"/>
      <c r="AG188" s="30"/>
      <c r="AH188" s="30"/>
      <c r="AI188" s="30"/>
      <c r="AJ188" s="30"/>
    </row>
    <row r="189" spans="1:36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1"/>
      <c r="U189" s="31"/>
      <c r="V189" s="31"/>
      <c r="W189" s="31"/>
      <c r="X189" s="31"/>
      <c r="Y189" s="31"/>
      <c r="Z189" s="31"/>
      <c r="AA189" s="30"/>
      <c r="AB189" s="30"/>
      <c r="AC189" s="30"/>
      <c r="AD189" s="2"/>
      <c r="AE189" s="77"/>
      <c r="AF189" s="2"/>
      <c r="AG189" s="30"/>
      <c r="AH189" s="30"/>
      <c r="AI189" s="30"/>
      <c r="AJ189" s="30"/>
    </row>
    <row r="190" spans="1:36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1"/>
      <c r="U190" s="31"/>
      <c r="V190" s="31"/>
      <c r="W190" s="31"/>
      <c r="X190" s="31"/>
      <c r="Y190" s="31"/>
      <c r="Z190" s="31"/>
      <c r="AA190" s="30"/>
      <c r="AB190" s="30"/>
      <c r="AC190" s="30"/>
      <c r="AD190" s="2"/>
      <c r="AE190" s="77"/>
      <c r="AF190" s="2"/>
      <c r="AG190" s="30"/>
      <c r="AH190" s="30"/>
      <c r="AI190" s="30"/>
      <c r="AJ190" s="30"/>
    </row>
    <row r="191" spans="1:36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1"/>
      <c r="U191" s="31"/>
      <c r="V191" s="31"/>
      <c r="W191" s="31"/>
      <c r="X191" s="31"/>
      <c r="Y191" s="31"/>
      <c r="Z191" s="31"/>
      <c r="AA191" s="30"/>
      <c r="AB191" s="30"/>
      <c r="AC191" s="30"/>
      <c r="AD191" s="2"/>
      <c r="AE191" s="77"/>
      <c r="AF191" s="2"/>
      <c r="AG191" s="30"/>
      <c r="AH191" s="30"/>
      <c r="AI191" s="30"/>
      <c r="AJ191" s="30"/>
    </row>
    <row r="192" spans="1:36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1"/>
      <c r="U192" s="31"/>
      <c r="V192" s="31"/>
      <c r="W192" s="31"/>
      <c r="X192" s="31"/>
      <c r="Y192" s="31"/>
      <c r="Z192" s="31"/>
      <c r="AA192" s="30"/>
      <c r="AB192" s="30"/>
      <c r="AC192" s="30"/>
      <c r="AD192" s="2"/>
      <c r="AE192" s="77"/>
      <c r="AF192" s="2"/>
      <c r="AG192" s="30"/>
      <c r="AH192" s="30"/>
      <c r="AI192" s="30"/>
      <c r="AJ192" s="30"/>
    </row>
    <row r="193" spans="1:36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1"/>
      <c r="U193" s="31"/>
      <c r="V193" s="31"/>
      <c r="W193" s="31"/>
      <c r="X193" s="31"/>
      <c r="Y193" s="31"/>
      <c r="Z193" s="31"/>
      <c r="AA193" s="30"/>
      <c r="AB193" s="30"/>
      <c r="AC193" s="30"/>
      <c r="AD193" s="2"/>
      <c r="AE193" s="77"/>
      <c r="AF193" s="2"/>
      <c r="AG193" s="30"/>
      <c r="AH193" s="30"/>
      <c r="AI193" s="30"/>
      <c r="AJ193" s="30"/>
    </row>
    <row r="194" spans="1:36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1"/>
      <c r="U194" s="31"/>
      <c r="V194" s="31"/>
      <c r="W194" s="31"/>
      <c r="X194" s="31"/>
      <c r="Y194" s="31"/>
      <c r="Z194" s="31"/>
      <c r="AA194" s="30"/>
      <c r="AB194" s="30"/>
      <c r="AC194" s="30"/>
      <c r="AD194" s="2"/>
      <c r="AE194" s="77"/>
      <c r="AF194" s="2"/>
      <c r="AG194" s="30"/>
      <c r="AH194" s="30"/>
      <c r="AI194" s="30"/>
      <c r="AJ194" s="30"/>
    </row>
    <row r="195" spans="1:36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1"/>
      <c r="U195" s="31"/>
      <c r="V195" s="31"/>
      <c r="W195" s="31"/>
      <c r="X195" s="31"/>
      <c r="Y195" s="31"/>
      <c r="Z195" s="31"/>
      <c r="AA195" s="30"/>
      <c r="AB195" s="30"/>
      <c r="AC195" s="30"/>
      <c r="AD195" s="2"/>
      <c r="AE195" s="77"/>
      <c r="AF195" s="2"/>
      <c r="AG195" s="30"/>
      <c r="AH195" s="30"/>
      <c r="AI195" s="30"/>
      <c r="AJ195" s="30"/>
    </row>
    <row r="196" spans="1:36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1"/>
      <c r="U196" s="31"/>
      <c r="V196" s="31"/>
      <c r="W196" s="31"/>
      <c r="X196" s="31"/>
      <c r="Y196" s="31"/>
      <c r="Z196" s="31"/>
      <c r="AA196" s="30"/>
      <c r="AB196" s="30"/>
      <c r="AC196" s="30"/>
      <c r="AD196" s="2"/>
      <c r="AE196" s="77"/>
      <c r="AF196" s="2"/>
      <c r="AG196" s="30"/>
      <c r="AH196" s="30"/>
      <c r="AI196" s="30"/>
      <c r="AJ196" s="30"/>
    </row>
    <row r="197" spans="1:36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1"/>
      <c r="U197" s="31"/>
      <c r="V197" s="31"/>
      <c r="W197" s="31"/>
      <c r="X197" s="31"/>
      <c r="Y197" s="31"/>
      <c r="Z197" s="31"/>
      <c r="AA197" s="30"/>
      <c r="AB197" s="30"/>
      <c r="AC197" s="30"/>
      <c r="AD197" s="2"/>
      <c r="AE197" s="77"/>
      <c r="AF197" s="2"/>
      <c r="AG197" s="30"/>
      <c r="AH197" s="30"/>
      <c r="AI197" s="30"/>
      <c r="AJ197" s="30"/>
    </row>
    <row r="198" spans="1:36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1"/>
      <c r="U198" s="31"/>
      <c r="V198" s="31"/>
      <c r="W198" s="31"/>
      <c r="X198" s="31"/>
      <c r="Y198" s="31"/>
      <c r="Z198" s="31"/>
      <c r="AA198" s="30"/>
      <c r="AB198" s="30"/>
      <c r="AC198" s="30"/>
      <c r="AD198" s="2"/>
      <c r="AE198" s="77"/>
      <c r="AF198" s="2"/>
      <c r="AG198" s="30"/>
      <c r="AH198" s="30"/>
      <c r="AI198" s="30"/>
      <c r="AJ198" s="30"/>
    </row>
    <row r="199" spans="1:36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1"/>
      <c r="U199" s="31"/>
      <c r="V199" s="31"/>
      <c r="W199" s="31"/>
      <c r="X199" s="31"/>
      <c r="Y199" s="31"/>
      <c r="Z199" s="31"/>
      <c r="AA199" s="30"/>
      <c r="AB199" s="30"/>
      <c r="AC199" s="30"/>
      <c r="AD199" s="2"/>
      <c r="AE199" s="77"/>
      <c r="AF199" s="2"/>
      <c r="AG199" s="30"/>
      <c r="AH199" s="30"/>
      <c r="AI199" s="30"/>
      <c r="AJ199" s="30"/>
    </row>
    <row r="200" spans="1:36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1"/>
      <c r="U200" s="31"/>
      <c r="V200" s="31"/>
      <c r="W200" s="31"/>
      <c r="X200" s="31"/>
      <c r="Y200" s="31"/>
      <c r="Z200" s="31"/>
      <c r="AA200" s="30"/>
      <c r="AB200" s="30"/>
      <c r="AC200" s="30"/>
      <c r="AD200" s="2"/>
      <c r="AE200" s="77"/>
      <c r="AF200" s="2"/>
      <c r="AG200" s="30"/>
      <c r="AH200" s="30"/>
      <c r="AI200" s="30"/>
      <c r="AJ200" s="30"/>
    </row>
    <row r="201" spans="1:36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1"/>
      <c r="U201" s="31"/>
      <c r="V201" s="31"/>
      <c r="W201" s="31"/>
      <c r="X201" s="31"/>
      <c r="Y201" s="31"/>
      <c r="Z201" s="31"/>
      <c r="AA201" s="30"/>
      <c r="AB201" s="30"/>
      <c r="AC201" s="30"/>
      <c r="AD201" s="2"/>
      <c r="AE201" s="77"/>
      <c r="AF201" s="2"/>
      <c r="AG201" s="30"/>
      <c r="AH201" s="30"/>
      <c r="AI201" s="30"/>
      <c r="AJ201" s="30"/>
    </row>
    <row r="202" spans="1:36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1"/>
      <c r="U202" s="31"/>
      <c r="V202" s="31"/>
      <c r="W202" s="31"/>
      <c r="X202" s="31"/>
      <c r="Y202" s="31"/>
      <c r="Z202" s="31"/>
      <c r="AA202" s="30"/>
      <c r="AB202" s="30"/>
      <c r="AC202" s="30"/>
      <c r="AD202" s="2"/>
      <c r="AE202" s="77"/>
      <c r="AF202" s="2"/>
      <c r="AG202" s="30"/>
      <c r="AH202" s="30"/>
      <c r="AI202" s="30"/>
      <c r="AJ202" s="30"/>
    </row>
    <row r="203" spans="1:36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1"/>
      <c r="U203" s="31"/>
      <c r="V203" s="31"/>
      <c r="W203" s="31"/>
      <c r="X203" s="31"/>
      <c r="Y203" s="31"/>
      <c r="Z203" s="31"/>
      <c r="AA203" s="30"/>
      <c r="AB203" s="30"/>
      <c r="AC203" s="30"/>
      <c r="AD203" s="2"/>
      <c r="AE203" s="77"/>
      <c r="AF203" s="2"/>
      <c r="AG203" s="30"/>
      <c r="AH203" s="30"/>
      <c r="AI203" s="30"/>
      <c r="AJ203" s="30"/>
    </row>
    <row r="204" spans="1:36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1"/>
      <c r="U204" s="31"/>
      <c r="V204" s="31"/>
      <c r="W204" s="31"/>
      <c r="X204" s="31"/>
      <c r="Y204" s="31"/>
      <c r="Z204" s="31"/>
      <c r="AA204" s="30"/>
      <c r="AB204" s="30"/>
      <c r="AC204" s="30"/>
      <c r="AD204" s="2"/>
      <c r="AE204" s="77"/>
      <c r="AF204" s="2"/>
      <c r="AG204" s="30"/>
      <c r="AH204" s="30"/>
      <c r="AI204" s="30"/>
      <c r="AJ204" s="30"/>
    </row>
    <row r="205" spans="1:36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1"/>
      <c r="U205" s="31"/>
      <c r="V205" s="31"/>
      <c r="W205" s="31"/>
      <c r="X205" s="31"/>
      <c r="Y205" s="31"/>
      <c r="Z205" s="31"/>
      <c r="AA205" s="30"/>
      <c r="AB205" s="30"/>
      <c r="AC205" s="30"/>
      <c r="AD205" s="2"/>
      <c r="AE205" s="77"/>
      <c r="AF205" s="2"/>
      <c r="AG205" s="30"/>
      <c r="AH205" s="30"/>
      <c r="AI205" s="30"/>
      <c r="AJ205" s="30"/>
    </row>
    <row r="206" spans="1:36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1"/>
      <c r="U206" s="31"/>
      <c r="V206" s="31"/>
      <c r="W206" s="31"/>
      <c r="X206" s="31"/>
      <c r="Y206" s="31"/>
      <c r="Z206" s="31"/>
      <c r="AA206" s="30"/>
      <c r="AB206" s="30"/>
      <c r="AC206" s="30"/>
      <c r="AD206" s="2"/>
      <c r="AE206" s="77"/>
      <c r="AF206" s="2"/>
      <c r="AG206" s="30"/>
      <c r="AH206" s="30"/>
      <c r="AI206" s="30"/>
      <c r="AJ206" s="30"/>
    </row>
    <row r="207" spans="1:36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1"/>
      <c r="U207" s="31"/>
      <c r="V207" s="31"/>
      <c r="W207" s="31"/>
      <c r="X207" s="31"/>
      <c r="Y207" s="31"/>
      <c r="Z207" s="31"/>
      <c r="AA207" s="30"/>
      <c r="AB207" s="30"/>
      <c r="AC207" s="30"/>
      <c r="AD207" s="2"/>
      <c r="AE207" s="77"/>
      <c r="AF207" s="2"/>
      <c r="AG207" s="30"/>
      <c r="AH207" s="30"/>
      <c r="AI207" s="30"/>
      <c r="AJ207" s="30"/>
    </row>
    <row r="208" spans="1:36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1"/>
      <c r="U208" s="31"/>
      <c r="V208" s="31"/>
      <c r="W208" s="31"/>
      <c r="X208" s="31"/>
      <c r="Y208" s="31"/>
      <c r="Z208" s="31"/>
      <c r="AA208" s="30"/>
      <c r="AB208" s="30"/>
      <c r="AC208" s="30"/>
      <c r="AD208" s="2"/>
      <c r="AE208" s="77"/>
      <c r="AF208" s="2"/>
      <c r="AG208" s="30"/>
      <c r="AH208" s="30"/>
      <c r="AI208" s="30"/>
      <c r="AJ208" s="30"/>
    </row>
    <row r="209" spans="1:36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1"/>
      <c r="U209" s="31"/>
      <c r="V209" s="31"/>
      <c r="W209" s="31"/>
      <c r="X209" s="31"/>
      <c r="Y209" s="31"/>
      <c r="Z209" s="31"/>
      <c r="AA209" s="30"/>
      <c r="AB209" s="30"/>
      <c r="AC209" s="30"/>
      <c r="AD209" s="2"/>
      <c r="AE209" s="77"/>
      <c r="AF209" s="2"/>
      <c r="AG209" s="30"/>
      <c r="AH209" s="30"/>
      <c r="AI209" s="30"/>
      <c r="AJ209" s="30"/>
    </row>
    <row r="210" spans="1:36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1"/>
      <c r="U210" s="31"/>
      <c r="V210" s="31"/>
      <c r="W210" s="31"/>
      <c r="X210" s="31"/>
      <c r="Y210" s="31"/>
      <c r="Z210" s="31"/>
      <c r="AA210" s="30"/>
      <c r="AB210" s="30"/>
      <c r="AC210" s="30"/>
      <c r="AD210" s="2"/>
      <c r="AE210" s="77"/>
      <c r="AF210" s="2"/>
      <c r="AG210" s="30"/>
      <c r="AH210" s="30"/>
      <c r="AI210" s="30"/>
      <c r="AJ210" s="30"/>
    </row>
    <row r="211" spans="1:36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1"/>
      <c r="U211" s="31"/>
      <c r="V211" s="31"/>
      <c r="W211" s="31"/>
      <c r="X211" s="31"/>
      <c r="Y211" s="31"/>
      <c r="Z211" s="31"/>
      <c r="AA211" s="30"/>
      <c r="AB211" s="30"/>
      <c r="AC211" s="30"/>
      <c r="AD211" s="2"/>
      <c r="AE211" s="77"/>
      <c r="AF211" s="2"/>
      <c r="AG211" s="30"/>
      <c r="AH211" s="30"/>
      <c r="AI211" s="30"/>
      <c r="AJ211" s="30"/>
    </row>
    <row r="212" spans="1:36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1"/>
      <c r="U212" s="31"/>
      <c r="V212" s="31"/>
      <c r="W212" s="31"/>
      <c r="X212" s="31"/>
      <c r="Y212" s="31"/>
      <c r="Z212" s="31"/>
      <c r="AA212" s="30"/>
      <c r="AB212" s="30"/>
      <c r="AC212" s="30"/>
      <c r="AD212" s="2"/>
      <c r="AE212" s="77"/>
      <c r="AF212" s="2"/>
      <c r="AG212" s="30"/>
      <c r="AH212" s="30"/>
      <c r="AI212" s="30"/>
      <c r="AJ212" s="30"/>
    </row>
    <row r="213" spans="1:36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1"/>
      <c r="U213" s="31"/>
      <c r="V213" s="31"/>
      <c r="W213" s="31"/>
      <c r="X213" s="31"/>
      <c r="Y213" s="31"/>
      <c r="Z213" s="31"/>
      <c r="AA213" s="30"/>
      <c r="AB213" s="30"/>
      <c r="AC213" s="30"/>
      <c r="AD213" s="2"/>
      <c r="AE213" s="77"/>
      <c r="AF213" s="2"/>
      <c r="AG213" s="30"/>
      <c r="AH213" s="30"/>
      <c r="AI213" s="30"/>
      <c r="AJ213" s="30"/>
    </row>
    <row r="214" spans="1:36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1"/>
      <c r="U214" s="31"/>
      <c r="V214" s="31"/>
      <c r="W214" s="31"/>
      <c r="X214" s="31"/>
      <c r="Y214" s="31"/>
      <c r="Z214" s="31"/>
      <c r="AA214" s="30"/>
      <c r="AB214" s="30"/>
      <c r="AC214" s="30"/>
      <c r="AD214" s="2"/>
      <c r="AE214" s="77"/>
      <c r="AF214" s="2"/>
      <c r="AG214" s="30"/>
      <c r="AH214" s="30"/>
      <c r="AI214" s="30"/>
      <c r="AJ214" s="30"/>
    </row>
    <row r="215" spans="1:36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1"/>
      <c r="U215" s="31"/>
      <c r="V215" s="31"/>
      <c r="W215" s="31"/>
      <c r="X215" s="31"/>
      <c r="Y215" s="31"/>
      <c r="Z215" s="31"/>
      <c r="AA215" s="30"/>
      <c r="AB215" s="30"/>
      <c r="AC215" s="30"/>
      <c r="AD215" s="2"/>
      <c r="AE215" s="77"/>
      <c r="AF215" s="2"/>
      <c r="AG215" s="30"/>
      <c r="AH215" s="30"/>
      <c r="AI215" s="30"/>
      <c r="AJ215" s="30"/>
    </row>
    <row r="216" spans="1:36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1"/>
      <c r="U216" s="31"/>
      <c r="V216" s="31"/>
      <c r="W216" s="31"/>
      <c r="X216" s="31"/>
      <c r="Y216" s="31"/>
      <c r="Z216" s="31"/>
      <c r="AA216" s="30"/>
      <c r="AB216" s="30"/>
      <c r="AC216" s="30"/>
      <c r="AD216" s="2"/>
      <c r="AE216" s="77"/>
      <c r="AF216" s="2"/>
      <c r="AG216" s="30"/>
      <c r="AH216" s="30"/>
      <c r="AI216" s="30"/>
      <c r="AJ216" s="30"/>
    </row>
    <row r="217" spans="1:36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1"/>
      <c r="U217" s="31"/>
      <c r="V217" s="31"/>
      <c r="W217" s="31"/>
      <c r="X217" s="31"/>
      <c r="Y217" s="31"/>
      <c r="Z217" s="31"/>
      <c r="AA217" s="30"/>
      <c r="AB217" s="30"/>
      <c r="AC217" s="30"/>
      <c r="AD217" s="2"/>
      <c r="AE217" s="77"/>
      <c r="AF217" s="2"/>
      <c r="AG217" s="30"/>
      <c r="AH217" s="30"/>
      <c r="AI217" s="30"/>
      <c r="AJ217" s="30"/>
    </row>
    <row r="218" spans="1:36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1"/>
      <c r="U218" s="31"/>
      <c r="V218" s="31"/>
      <c r="W218" s="31"/>
      <c r="X218" s="31"/>
      <c r="Y218" s="31"/>
      <c r="Z218" s="31"/>
      <c r="AA218" s="30"/>
      <c r="AB218" s="30"/>
      <c r="AC218" s="30"/>
      <c r="AD218" s="2"/>
      <c r="AE218" s="77"/>
      <c r="AF218" s="2"/>
      <c r="AG218" s="30"/>
      <c r="AH218" s="30"/>
      <c r="AI218" s="30"/>
      <c r="AJ218" s="30"/>
    </row>
    <row r="219" spans="1:36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1"/>
      <c r="U219" s="31"/>
      <c r="V219" s="31"/>
      <c r="W219" s="31"/>
      <c r="X219" s="31"/>
      <c r="Y219" s="31"/>
      <c r="Z219" s="31"/>
      <c r="AA219" s="30"/>
      <c r="AB219" s="30"/>
      <c r="AC219" s="30"/>
      <c r="AD219" s="2"/>
      <c r="AE219" s="77"/>
      <c r="AF219" s="2"/>
      <c r="AG219" s="30"/>
      <c r="AH219" s="30"/>
      <c r="AI219" s="30"/>
      <c r="AJ219" s="30"/>
    </row>
    <row r="220" spans="1:36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1"/>
      <c r="U220" s="31"/>
      <c r="V220" s="31"/>
      <c r="W220" s="31"/>
      <c r="X220" s="31"/>
      <c r="Y220" s="31"/>
      <c r="Z220" s="31"/>
      <c r="AA220" s="30"/>
      <c r="AB220" s="30"/>
      <c r="AC220" s="30"/>
      <c r="AD220" s="2"/>
      <c r="AE220" s="77"/>
      <c r="AF220" s="2"/>
      <c r="AG220" s="30"/>
      <c r="AH220" s="30"/>
      <c r="AI220" s="30"/>
      <c r="AJ220" s="30"/>
    </row>
    <row r="221" spans="1:36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1"/>
      <c r="U221" s="31"/>
      <c r="V221" s="31"/>
      <c r="W221" s="31"/>
      <c r="X221" s="31"/>
      <c r="Y221" s="31"/>
      <c r="Z221" s="31"/>
      <c r="AA221" s="30"/>
      <c r="AB221" s="30"/>
      <c r="AC221" s="30"/>
      <c r="AD221" s="2"/>
      <c r="AE221" s="77"/>
      <c r="AF221" s="2"/>
      <c r="AG221" s="30"/>
      <c r="AH221" s="30"/>
      <c r="AI221" s="30"/>
      <c r="AJ221" s="30"/>
    </row>
    <row r="222" spans="1:36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1"/>
      <c r="U222" s="31"/>
      <c r="V222" s="31"/>
      <c r="W222" s="31"/>
      <c r="X222" s="31"/>
      <c r="Y222" s="31"/>
      <c r="Z222" s="31"/>
      <c r="AA222" s="30"/>
      <c r="AB222" s="30"/>
      <c r="AC222" s="30"/>
      <c r="AD222" s="2"/>
      <c r="AE222" s="77"/>
      <c r="AF222" s="2"/>
      <c r="AG222" s="30"/>
      <c r="AH222" s="30"/>
      <c r="AI222" s="30"/>
      <c r="AJ222" s="30"/>
    </row>
    <row r="223" spans="1:36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1"/>
      <c r="U223" s="31"/>
      <c r="V223" s="31"/>
      <c r="W223" s="31"/>
      <c r="X223" s="31"/>
      <c r="Y223" s="31"/>
      <c r="Z223" s="31"/>
      <c r="AA223" s="30"/>
      <c r="AB223" s="30"/>
      <c r="AC223" s="30"/>
      <c r="AD223" s="2"/>
      <c r="AE223" s="77"/>
      <c r="AF223" s="2"/>
      <c r="AG223" s="30"/>
      <c r="AH223" s="30"/>
      <c r="AI223" s="30"/>
      <c r="AJ223" s="30"/>
    </row>
    <row r="224" spans="1:36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1"/>
      <c r="U224" s="31"/>
      <c r="V224" s="31"/>
      <c r="W224" s="31"/>
      <c r="X224" s="31"/>
      <c r="Y224" s="31"/>
      <c r="Z224" s="31"/>
      <c r="AA224" s="30"/>
      <c r="AB224" s="30"/>
      <c r="AC224" s="30"/>
      <c r="AD224" s="2"/>
      <c r="AE224" s="77"/>
      <c r="AF224" s="2"/>
      <c r="AG224" s="30"/>
      <c r="AH224" s="30"/>
      <c r="AI224" s="30"/>
      <c r="AJ224" s="30"/>
    </row>
    <row r="225" spans="1:36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1"/>
      <c r="U225" s="31"/>
      <c r="V225" s="31"/>
      <c r="W225" s="31"/>
      <c r="X225" s="31"/>
      <c r="Y225" s="31"/>
      <c r="Z225" s="31"/>
      <c r="AA225" s="30"/>
      <c r="AB225" s="30"/>
      <c r="AC225" s="30"/>
      <c r="AD225" s="2"/>
      <c r="AE225" s="77"/>
      <c r="AF225" s="2"/>
      <c r="AG225" s="30"/>
      <c r="AH225" s="30"/>
      <c r="AI225" s="30"/>
      <c r="AJ225" s="30"/>
    </row>
    <row r="226" spans="1:36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1"/>
      <c r="U226" s="31"/>
      <c r="V226" s="31"/>
      <c r="W226" s="31"/>
      <c r="X226" s="31"/>
      <c r="Y226" s="31"/>
      <c r="Z226" s="31"/>
      <c r="AA226" s="30"/>
      <c r="AB226" s="30"/>
      <c r="AC226" s="30"/>
      <c r="AD226" s="2"/>
      <c r="AE226" s="77"/>
      <c r="AF226" s="2"/>
      <c r="AG226" s="30"/>
      <c r="AH226" s="30"/>
      <c r="AI226" s="30"/>
      <c r="AJ226" s="30"/>
    </row>
    <row r="227" spans="1:36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1"/>
      <c r="U227" s="31"/>
      <c r="V227" s="31"/>
      <c r="W227" s="31"/>
      <c r="X227" s="31"/>
      <c r="Y227" s="31"/>
      <c r="Z227" s="31"/>
      <c r="AA227" s="30"/>
      <c r="AB227" s="30"/>
      <c r="AC227" s="30"/>
      <c r="AD227" s="2"/>
      <c r="AE227" s="77"/>
      <c r="AF227" s="2"/>
      <c r="AG227" s="30"/>
      <c r="AH227" s="30"/>
      <c r="AI227" s="30"/>
      <c r="AJ227" s="30"/>
    </row>
    <row r="228" spans="1:36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1"/>
      <c r="U228" s="31"/>
      <c r="V228" s="31"/>
      <c r="W228" s="31"/>
      <c r="X228" s="31"/>
      <c r="Y228" s="31"/>
      <c r="Z228" s="31"/>
      <c r="AA228" s="30"/>
      <c r="AB228" s="30"/>
      <c r="AC228" s="30"/>
      <c r="AD228" s="2"/>
      <c r="AE228" s="77"/>
      <c r="AF228" s="2"/>
      <c r="AG228" s="30"/>
      <c r="AH228" s="30"/>
      <c r="AI228" s="30"/>
      <c r="AJ228" s="30"/>
    </row>
    <row r="229" spans="1:36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1"/>
      <c r="U229" s="31"/>
      <c r="V229" s="31"/>
      <c r="W229" s="31"/>
      <c r="X229" s="31"/>
      <c r="Y229" s="31"/>
      <c r="Z229" s="31"/>
      <c r="AA229" s="30"/>
      <c r="AB229" s="30"/>
      <c r="AC229" s="30"/>
      <c r="AD229" s="2"/>
      <c r="AE229" s="77"/>
      <c r="AF229" s="2"/>
      <c r="AG229" s="30"/>
      <c r="AH229" s="30"/>
      <c r="AI229" s="30"/>
      <c r="AJ229" s="30"/>
    </row>
    <row r="230" spans="1:36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1"/>
      <c r="U230" s="31"/>
      <c r="V230" s="31"/>
      <c r="W230" s="31"/>
      <c r="X230" s="31"/>
      <c r="Y230" s="31"/>
      <c r="Z230" s="31"/>
      <c r="AA230" s="30"/>
      <c r="AB230" s="30"/>
      <c r="AC230" s="30"/>
      <c r="AD230" s="2"/>
      <c r="AE230" s="77"/>
      <c r="AF230" s="2"/>
      <c r="AG230" s="30"/>
      <c r="AH230" s="30"/>
      <c r="AI230" s="30"/>
      <c r="AJ230" s="30"/>
    </row>
    <row r="231" spans="1:36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1"/>
      <c r="U231" s="31"/>
      <c r="V231" s="31"/>
      <c r="W231" s="31"/>
      <c r="X231" s="31"/>
      <c r="Y231" s="31"/>
      <c r="Z231" s="31"/>
      <c r="AA231" s="30"/>
      <c r="AB231" s="30"/>
      <c r="AC231" s="30"/>
      <c r="AD231" s="2"/>
      <c r="AE231" s="77"/>
      <c r="AF231" s="2"/>
      <c r="AG231" s="30"/>
      <c r="AH231" s="30"/>
      <c r="AI231" s="30"/>
      <c r="AJ231" s="30"/>
    </row>
    <row r="232" spans="1:36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1"/>
      <c r="U232" s="31"/>
      <c r="V232" s="31"/>
      <c r="W232" s="31"/>
      <c r="X232" s="31"/>
      <c r="Y232" s="31"/>
      <c r="Z232" s="31"/>
      <c r="AA232" s="30"/>
      <c r="AB232" s="30"/>
      <c r="AC232" s="30"/>
      <c r="AD232" s="2"/>
      <c r="AE232" s="77"/>
      <c r="AF232" s="2"/>
      <c r="AG232" s="30"/>
      <c r="AH232" s="30"/>
      <c r="AI232" s="30"/>
      <c r="AJ232" s="30"/>
    </row>
    <row r="233" spans="1:36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1"/>
      <c r="U233" s="31"/>
      <c r="V233" s="31"/>
      <c r="W233" s="31"/>
      <c r="X233" s="31"/>
      <c r="Y233" s="31"/>
      <c r="Z233" s="31"/>
      <c r="AA233" s="30"/>
      <c r="AB233" s="30"/>
      <c r="AC233" s="30"/>
      <c r="AD233" s="2"/>
      <c r="AE233" s="77"/>
      <c r="AF233" s="2"/>
      <c r="AG233" s="30"/>
      <c r="AH233" s="30"/>
      <c r="AI233" s="30"/>
      <c r="AJ233" s="30"/>
    </row>
    <row r="234" spans="1:36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1"/>
      <c r="U234" s="31"/>
      <c r="V234" s="31"/>
      <c r="W234" s="31"/>
      <c r="X234" s="31"/>
      <c r="Y234" s="31"/>
      <c r="Z234" s="31"/>
      <c r="AA234" s="30"/>
      <c r="AB234" s="30"/>
      <c r="AC234" s="30"/>
      <c r="AD234" s="2"/>
      <c r="AE234" s="77"/>
      <c r="AF234" s="2"/>
      <c r="AG234" s="30"/>
      <c r="AH234" s="30"/>
      <c r="AI234" s="30"/>
      <c r="AJ234" s="30"/>
    </row>
    <row r="235" spans="1:36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1"/>
      <c r="U235" s="31"/>
      <c r="V235" s="31"/>
      <c r="W235" s="31"/>
      <c r="X235" s="31"/>
      <c r="Y235" s="31"/>
      <c r="Z235" s="31"/>
      <c r="AA235" s="30"/>
      <c r="AB235" s="30"/>
      <c r="AC235" s="30"/>
      <c r="AD235" s="2"/>
      <c r="AE235" s="77"/>
      <c r="AF235" s="2"/>
      <c r="AG235" s="30"/>
      <c r="AH235" s="30"/>
      <c r="AI235" s="30"/>
      <c r="AJ235" s="30"/>
    </row>
    <row r="236" spans="1:36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1"/>
      <c r="U236" s="31"/>
      <c r="V236" s="31"/>
      <c r="W236" s="31"/>
      <c r="X236" s="31"/>
      <c r="Y236" s="31"/>
      <c r="Z236" s="31"/>
      <c r="AA236" s="30"/>
      <c r="AB236" s="30"/>
      <c r="AC236" s="30"/>
      <c r="AD236" s="2"/>
      <c r="AE236" s="77"/>
      <c r="AF236" s="2"/>
      <c r="AG236" s="30"/>
      <c r="AH236" s="30"/>
      <c r="AI236" s="30"/>
      <c r="AJ236" s="30"/>
    </row>
    <row r="237" spans="1:36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1"/>
      <c r="U237" s="31"/>
      <c r="V237" s="31"/>
      <c r="W237" s="31"/>
      <c r="X237" s="31"/>
      <c r="Y237" s="31"/>
      <c r="Z237" s="31"/>
      <c r="AA237" s="30"/>
      <c r="AB237" s="30"/>
      <c r="AC237" s="30"/>
      <c r="AD237" s="2"/>
      <c r="AE237" s="77"/>
      <c r="AF237" s="2"/>
      <c r="AG237" s="30"/>
      <c r="AH237" s="30"/>
      <c r="AI237" s="30"/>
      <c r="AJ237" s="30"/>
    </row>
    <row r="238" spans="1:36" x14ac:dyDescent="0.2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36" x14ac:dyDescent="0.25">
      <c r="A239" s="30"/>
      <c r="B239" s="30"/>
      <c r="C239" s="30"/>
      <c r="D239" s="30"/>
      <c r="E239" s="30"/>
      <c r="F239" s="30"/>
      <c r="G239" s="30"/>
      <c r="H239" s="30"/>
      <c r="I239" s="30"/>
    </row>
  </sheetData>
  <mergeCells count="24">
    <mergeCell ref="V12:V13"/>
    <mergeCell ref="W12:X13"/>
    <mergeCell ref="Y12:Z13"/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  <mergeCell ref="AA11:AA13"/>
    <mergeCell ref="AB11:AB13"/>
    <mergeCell ref="AC11:AH12"/>
    <mergeCell ref="AI11:AJ12"/>
    <mergeCell ref="R11:Z11"/>
    <mergeCell ref="R12:S13"/>
    <mergeCell ref="T12:T13"/>
    <mergeCell ref="U12:U13"/>
  </mergeCells>
  <pageMargins left="0" right="0" top="0.74803149606299213" bottom="0.74803149606299213" header="0.31496062992125984" footer="0.31496062992125984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Пользователь</cp:lastModifiedBy>
  <cp:lastPrinted>2024-01-29T13:36:38Z</cp:lastPrinted>
  <dcterms:created xsi:type="dcterms:W3CDTF">2018-02-07T13:33:42Z</dcterms:created>
  <dcterms:modified xsi:type="dcterms:W3CDTF">2024-01-29T13:36:51Z</dcterms:modified>
</cp:coreProperties>
</file>